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<sst xmlns="http://schemas.openxmlformats.org/spreadsheetml/2006/main" count="807" uniqueCount="372">
  <si>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</si>
  <si>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</si>
  <si>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</si>
  <si>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</si>
  <si>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</si>
  <si>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</si>
  <si>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</si>
  <si>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</si>
  <si>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</si>
  <si>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</si>
  <si>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</si>
  <si>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</si>
  <si>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</si>
  <si>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</si>
  <si>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</si>
  <si>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</si>
  <si>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</si>
  <si>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</si>
  <si>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</si>
  <si>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</si>
  <si>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</si>
  <si>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</si>
  <si>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</si>
  <si>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</si>
  <si>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</si>
  <si>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32/16</t>
  </si>
  <si>
    <t>6.</t>
  </si>
  <si>
    <t>Год постройки / Год ввода дома в эксплуатацию</t>
  </si>
  <si>
    <t>1958г.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</si>
  <si>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</si>
  <si>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</si>
  <si>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</si>
  <si>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</si>
  <si>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</si>
  <si>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</si>
  <si>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</si>
  <si>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</si>
  <si>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</si>
  <si>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</si>
  <si>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</si>
  <si>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</si>
  <si>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</si>
  <si>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</si>
  <si>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</si>
  <si>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</si>
  <si>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</si>
  <si>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</si>
  <si>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</si>
  <si>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</si>
  <si>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</si>
  <si>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</si>
  <si>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</si>
  <si>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</si>
  <si>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</si>
  <si>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</si>
  <si>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</si>
  <si>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</si>
  <si>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</si>
  <si>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</si>
  <si>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</si>
  <si>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</si>
  <si>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</si>
  <si>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</si>
  <si>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50:46:0020201:8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</si>
  <si>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</si>
  <si>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</si>
  <si>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</si>
  <si>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</si>
  <si>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</si>
  <si>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</si>
  <si>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</si>
  <si>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</si>
  <si>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</si>
  <si>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</si>
  <si>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</si>
  <si>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</si>
  <si>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</si>
  <si>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</si>
  <si>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</si>
  <si>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</si>
  <si>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</si>
  <si>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</si>
  <si>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</si>
  <si>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</si>
  <si>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</si>
  <si>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</si>
  <si>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</si>
  <si>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</si>
  <si>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</si>
  <si>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</si>
  <si>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</si>
  <si>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</si>
  <si>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</si>
  <si>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</si>
  <si>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</si>
  <si>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</si>
  <si>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</si>
  <si>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</si>
  <si>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</si>
  <si>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</si>
  <si>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</si>
  <si>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</si>
  <si>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</si>
  <si>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</si>
  <si>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</si>
  <si>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</si>
  <si>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</si>
  <si>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</si>
  <si>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иного материала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</si>
  <si>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</si>
  <si>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</si>
  <si>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</si>
  <si>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</si>
  <si>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</si>
  <si>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</si>
  <si>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</si>
  <si>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</si>
  <si>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</si>
  <si>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</si>
  <si>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</si>
  <si>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</si>
  <si>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</si>
  <si>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</si>
  <si>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</si>
  <si>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</si>
  <si>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</si>
  <si>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</si>
  <si>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</si>
  <si>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</si>
  <si>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</si>
  <si>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</si>
  <si>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</si>
  <si>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</si>
  <si>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</si>
  <si>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</si>
  <si>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</si>
  <si>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</si>
  <si>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</si>
  <si>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</si>
  <si>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</si>
  <si>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</si>
  <si>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</si>
  <si>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</si>
  <si>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</si>
  <si>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</si>
  <si>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</si>
  <si>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</si>
  <si>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</si>
  <si>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</si>
  <si>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</si>
  <si>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</si>
  <si>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</si>
  <si>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</si>
  <si>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</si>
  <si>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</si>
  <si>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</si>
  <si>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</si>
  <si>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</si>
  <si>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</si>
  <si>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</si>
  <si>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</si>
  <si>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</si>
  <si>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</si>
  <si>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</si>
  <si>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</si>
  <si>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</si>
  <si>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</si>
  <si>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</si>
  <si>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</si>
  <si>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</si>
  <si>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</si>
  <si>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</si>
  <si>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</si>
  <si>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</si>
  <si>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</si>
  <si>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</si>
  <si>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</si>
  <si>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</si>
  <si>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</si>
  <si>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</si>
  <si>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</si>
  <si>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</si>
  <si>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</si>
  <si>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</si>
  <si>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</si>
  <si>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</si>
  <si>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</si>
  <si>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</si>
  <si>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</si>
  <si>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</si>
  <si>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</si>
  <si>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</si>
  <si>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</si>
  <si>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</si>
  <si>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</si>
  <si>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</si>
  <si>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</si>
  <si>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</si>
  <si>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</si>
  <si>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</si>
  <si>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</si>
  <si>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</si>
  <si>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</si>
  <si>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</si>
  <si>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</si>
  <si>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</si>
  <si>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</si>
  <si>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</si>
  <si>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</si>
  <si>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</si>
  <si>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</si>
  <si>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</si>
  <si>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</si>
  <si>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</si>
  <si>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</si>
  <si>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</si>
  <si>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</si>
  <si>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</si>
  <si>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</si>
  <si>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</si>
  <si>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</si>
  <si>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</si>
  <si>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</si>
  <si>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</si>
  <si>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</si>
  <si>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</si>
  <si>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</si>
  <si>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</si>
  <si>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</si>
  <si>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</si>
  <si>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</si>
  <si>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</si>
  <si>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</si>
  <si>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</si>
  <si>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</si>
  <si>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</si>
  <si>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</si>
  <si>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</si>
  <si>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</si>
  <si>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</si>
  <si>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</si>
  <si>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</si>
  <si>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</si>
  <si>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</si>
  <si>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</si>
  <si>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</si>
  <si>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</si>
  <si>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</si>
  <si>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</si>
  <si>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</si>
  <si>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</si>
  <si>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</si>
  <si>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</si>
  <si>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</si>
  <si>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</si>
  <si>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</si>
  <si>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</si>
  <si>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</si>
  <si>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</si>
  <si>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</si>
  <si>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</si>
  <si>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</si>
  <si>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</si>
  <si>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</si>
  <si>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</si>
  <si>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</si>
  <si>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</si>
  <si>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</si>
  <si>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</si>
  <si>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</si>
  <si>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</si>
  <si>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</si>
  <si>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</si>
  <si>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</si>
  <si>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</si>
  <si>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</si>
  <si>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</si>
  <si>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</si>
  <si>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</si>
  <si>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</si>
  <si>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</si>
  <si>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</si>
  <si>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</si>
  <si>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</si>
  <si>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</si>
  <si>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</si>
  <si>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</si>
  <si>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</si>
  <si>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</si>
  <si>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</si>
  <si>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</si>
  <si>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</si>
  <si>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</si>
  <si>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</si>
  <si>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</si>
  <si>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</si>
  <si>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</si>
  <si>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</si>
  <si>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</si>
  <si>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</si>
  <si>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</si>
  <si>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</si>
  <si>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</si>
  <si>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устройство металлического козырька над входом 1,5,6-ой подъезды, замена водопроводных труб стояка хол.воды кв. №№ 57,61,65,69,108,112,116,120,1эт., задвижек на шаровые краны в элеваторном узле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</si>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</sst>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2%20&#1076;&#1088;&#1086;&#1073;&#1100;%2016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2%20&#1076;&#1088;&#1086;&#1073;&#1100;%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8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126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f>121-4</f>
        <v>117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9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10755.5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7241.2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2067.3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1447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3586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303.75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19.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1">
        <v>2337.3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5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5" t="s">
        <v>121</v>
      </c>
      <c r="C31" s="7" t="s">
        <v>7</v>
      </c>
      <c r="D31" s="27" t="s">
        <v>135</v>
      </c>
    </row>
    <row r="32" spans="1:4" s="10" customFormat="1" ht="35.25" customHeight="1" outlineLevel="1">
      <c r="A32" s="26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5" t="s">
        <v>121</v>
      </c>
      <c r="C37" s="7" t="s">
        <v>7</v>
      </c>
      <c r="D37" s="27" t="s">
        <v>142</v>
      </c>
    </row>
    <row r="38" spans="1:4" s="10" customFormat="1" ht="34.5" customHeight="1" outlineLevel="1">
      <c r="A38" s="26" t="s">
        <v>143</v>
      </c>
      <c r="B38" s="25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6" t="s">
        <v>144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149</v>
      </c>
      <c r="C44" s="7" t="s">
        <v>7</v>
      </c>
      <c r="D44" s="7" t="s">
        <v>150</v>
      </c>
    </row>
    <row r="45" spans="1:4" s="10" customFormat="1" ht="19.5" customHeight="1">
      <c r="A45" s="24" t="s">
        <v>61</v>
      </c>
      <c r="B45" s="25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160</v>
      </c>
      <c r="C53" s="7" t="s">
        <v>7</v>
      </c>
      <c r="D53" s="7" t="s">
        <v>150</v>
      </c>
    </row>
    <row r="54" spans="1:4" s="10" customFormat="1" ht="19.5" customHeight="1">
      <c r="A54" s="24" t="s">
        <v>72</v>
      </c>
      <c r="B54" s="25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4" t="s">
        <v>86</v>
      </c>
      <c r="B64" s="25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1.6800000000000002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1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194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197</v>
      </c>
      <c r="D12" s="30" t="s">
        <v>184</v>
      </c>
      <c r="E12" s="38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4">
      <selection activeCell="L7" sqref="L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0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37.25" customHeight="1">
      <c r="A5" s="52" t="s">
        <v>217</v>
      </c>
      <c r="B5" s="53" t="s">
        <v>8</v>
      </c>
      <c r="C5" s="52" t="s">
        <v>122</v>
      </c>
      <c r="D5" s="54" t="s">
        <v>218</v>
      </c>
      <c r="E5" s="54" t="s">
        <v>219</v>
      </c>
      <c r="F5" s="55">
        <v>25.98</v>
      </c>
      <c r="G5" s="52" t="s">
        <v>220</v>
      </c>
      <c r="H5" s="52" t="s">
        <v>221</v>
      </c>
      <c r="I5" s="52" t="s">
        <v>222</v>
      </c>
      <c r="J5" s="53" t="s">
        <v>185</v>
      </c>
      <c r="K5" s="56" t="s">
        <v>223</v>
      </c>
      <c r="L5" s="57" t="s">
        <v>224</v>
      </c>
      <c r="M5" s="58" t="s">
        <v>225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226</v>
      </c>
    </row>
    <row r="7" spans="1:13" ht="54" customHeight="1">
      <c r="A7" s="52" t="s">
        <v>227</v>
      </c>
      <c r="B7" s="53" t="s">
        <v>8</v>
      </c>
      <c r="C7" s="52" t="s">
        <v>228</v>
      </c>
      <c r="D7" s="54" t="s">
        <v>218</v>
      </c>
      <c r="E7" s="53" t="s">
        <v>229</v>
      </c>
      <c r="F7" s="55">
        <v>13.98</v>
      </c>
      <c r="G7" s="52" t="s">
        <v>220</v>
      </c>
      <c r="H7" s="52" t="s">
        <v>221</v>
      </c>
      <c r="I7" s="52" t="s">
        <v>222</v>
      </c>
      <c r="J7" s="53" t="s">
        <v>185</v>
      </c>
      <c r="K7" s="56" t="s">
        <v>223</v>
      </c>
      <c r="L7" s="52" t="s">
        <v>224</v>
      </c>
      <c r="M7" s="61" t="s">
        <v>230</v>
      </c>
    </row>
    <row r="8" spans="1:13" ht="67.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17" customHeight="1">
      <c r="A9" s="52" t="s">
        <v>231</v>
      </c>
      <c r="B9" s="53" t="s">
        <v>8</v>
      </c>
      <c r="C9" s="52" t="s">
        <v>135</v>
      </c>
      <c r="D9" s="54" t="s">
        <v>218</v>
      </c>
      <c r="E9" s="52" t="s">
        <v>232</v>
      </c>
      <c r="F9" s="62">
        <v>1612.7</v>
      </c>
      <c r="G9" s="52" t="s">
        <v>220</v>
      </c>
      <c r="H9" s="63" t="s">
        <v>233</v>
      </c>
      <c r="I9" s="52" t="s">
        <v>234</v>
      </c>
      <c r="J9" s="53" t="s">
        <v>185</v>
      </c>
      <c r="K9" s="52" t="s">
        <v>235</v>
      </c>
      <c r="L9" s="53" t="s">
        <v>224</v>
      </c>
      <c r="M9" s="64" t="s">
        <v>225</v>
      </c>
    </row>
    <row r="10" spans="1:13" ht="70.5" customHeight="1">
      <c r="A10" s="52" t="s">
        <v>236</v>
      </c>
      <c r="B10" s="53" t="s">
        <v>8</v>
      </c>
      <c r="C10" s="52" t="s">
        <v>142</v>
      </c>
      <c r="D10" s="54" t="s">
        <v>237</v>
      </c>
      <c r="E10" s="52" t="s">
        <v>238</v>
      </c>
      <c r="F10" s="53">
        <v>4.18</v>
      </c>
      <c r="G10" s="55" t="s">
        <v>239</v>
      </c>
      <c r="H10" s="65" t="s">
        <v>240</v>
      </c>
      <c r="I10" s="52" t="s">
        <v>241</v>
      </c>
      <c r="J10" s="53" t="s">
        <v>185</v>
      </c>
      <c r="K10" s="53" t="s">
        <v>7</v>
      </c>
      <c r="L10" s="53" t="s">
        <v>7</v>
      </c>
      <c r="M10" s="53" t="s">
        <v>7</v>
      </c>
    </row>
    <row r="11" spans="1:13" ht="83.25" customHeight="1">
      <c r="A11" s="52" t="s">
        <v>242</v>
      </c>
      <c r="B11" s="53" t="s">
        <v>8</v>
      </c>
      <c r="C11" s="52" t="s">
        <v>243</v>
      </c>
      <c r="D11" s="54" t="s">
        <v>237</v>
      </c>
      <c r="E11" s="52" t="s">
        <v>219</v>
      </c>
      <c r="F11" s="53" t="s">
        <v>7</v>
      </c>
      <c r="G11" s="66" t="s">
        <v>244</v>
      </c>
      <c r="H11" s="53" t="s">
        <v>7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245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246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247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248</v>
      </c>
      <c r="C7" s="7" t="s">
        <v>54</v>
      </c>
      <c r="D7" s="7" t="s">
        <v>7</v>
      </c>
    </row>
    <row r="8" spans="1:4" s="10" customFormat="1" ht="31.5" customHeight="1">
      <c r="A8" s="11" t="s">
        <v>249</v>
      </c>
      <c r="B8" s="11"/>
      <c r="C8" s="11"/>
      <c r="D8" s="11"/>
    </row>
    <row r="9" spans="1:4" s="10" customFormat="1" ht="19.5" customHeight="1">
      <c r="A9" s="24" t="s">
        <v>250</v>
      </c>
      <c r="B9" s="25" t="s">
        <v>251</v>
      </c>
      <c r="C9" s="7" t="s">
        <v>7</v>
      </c>
      <c r="D9" s="7" t="s">
        <v>7</v>
      </c>
    </row>
    <row r="10" spans="1:4" s="10" customFormat="1" ht="19.5" customHeight="1">
      <c r="A10" s="24" t="s">
        <v>252</v>
      </c>
      <c r="B10" s="25" t="s">
        <v>253</v>
      </c>
      <c r="C10" s="7" t="s">
        <v>7</v>
      </c>
      <c r="D10" s="7" t="s">
        <v>7</v>
      </c>
    </row>
    <row r="11" spans="1:4" s="10" customFormat="1" ht="21" customHeight="1">
      <c r="A11" s="24" t="s">
        <v>254</v>
      </c>
      <c r="B11" s="25" t="s">
        <v>255</v>
      </c>
      <c r="C11" s="7" t="s">
        <v>7</v>
      </c>
      <c r="D11" s="7" t="s">
        <v>7</v>
      </c>
    </row>
    <row r="12" spans="1:4" s="10" customFormat="1" ht="19.5" customHeight="1">
      <c r="A12" s="24" t="s">
        <v>256</v>
      </c>
      <c r="B12" s="25" t="s">
        <v>257</v>
      </c>
      <c r="C12" s="7" t="s">
        <v>7</v>
      </c>
      <c r="D12" s="7" t="s">
        <v>7</v>
      </c>
    </row>
    <row r="13" spans="1:4" s="10" customFormat="1" ht="19.5" customHeight="1">
      <c r="A13" s="24" t="s">
        <v>258</v>
      </c>
      <c r="B13" s="25" t="s">
        <v>259</v>
      </c>
      <c r="C13" s="7" t="s">
        <v>260</v>
      </c>
      <c r="D13" s="7" t="s">
        <v>7</v>
      </c>
    </row>
    <row r="14" spans="1:4" s="10" customFormat="1" ht="63.75" customHeight="1">
      <c r="A14" s="24" t="s">
        <v>261</v>
      </c>
      <c r="B14" s="25" t="s">
        <v>262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263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7</v>
      </c>
      <c r="B5" s="11"/>
      <c r="C5" s="11"/>
      <c r="D5" s="11"/>
    </row>
    <row r="6" spans="1:4" ht="19.5" customHeight="1">
      <c r="A6" s="24" t="s">
        <v>91</v>
      </c>
      <c r="B6" s="25" t="s">
        <v>264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265</v>
      </c>
      <c r="C7" s="7" t="s">
        <v>260</v>
      </c>
      <c r="D7" s="7" t="s">
        <v>7</v>
      </c>
    </row>
    <row r="8" spans="1:4" ht="82.5" customHeight="1">
      <c r="A8" s="24" t="s">
        <v>98</v>
      </c>
      <c r="B8" s="25" t="s">
        <v>266</v>
      </c>
      <c r="C8" s="7" t="s">
        <v>7</v>
      </c>
      <c r="D8" s="7" t="s">
        <v>7</v>
      </c>
    </row>
    <row r="9" spans="1:4" ht="19.5" customHeight="1">
      <c r="A9" s="24" t="s">
        <v>250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267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68">
        <v>42040</v>
      </c>
    </row>
    <row r="5" spans="1:4" ht="51" customHeight="1">
      <c r="A5" s="24" t="s">
        <v>91</v>
      </c>
      <c r="B5" s="25" t="s">
        <v>268</v>
      </c>
      <c r="C5" s="7" t="s">
        <v>7</v>
      </c>
      <c r="D5" s="7" t="s">
        <v>269</v>
      </c>
    </row>
    <row r="6" spans="1:4" ht="64.5" customHeight="1">
      <c r="A6" s="24" t="s">
        <v>95</v>
      </c>
      <c r="B6" s="25" t="s">
        <v>270</v>
      </c>
      <c r="C6" s="7" t="s">
        <v>7</v>
      </c>
      <c r="D6" s="15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A7" sqref="A7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1" t="s">
        <v>272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2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3" t="s">
        <v>6</v>
      </c>
      <c r="C4" s="74" t="s">
        <v>7</v>
      </c>
      <c r="D4" s="74" t="s">
        <v>8</v>
      </c>
    </row>
    <row r="5" spans="1:4" s="34" customFormat="1" ht="16.5" customHeight="1">
      <c r="A5" s="30" t="s">
        <v>10</v>
      </c>
      <c r="B5" s="73" t="s">
        <v>273</v>
      </c>
      <c r="C5" s="74" t="s">
        <v>7</v>
      </c>
      <c r="D5" s="74" t="s">
        <v>274</v>
      </c>
    </row>
    <row r="6" spans="1:4" s="34" customFormat="1" ht="15.75" customHeight="1">
      <c r="A6" s="30" t="s">
        <v>13</v>
      </c>
      <c r="B6" s="73" t="s">
        <v>275</v>
      </c>
      <c r="C6" s="74" t="s">
        <v>7</v>
      </c>
      <c r="D6" s="74" t="s">
        <v>276</v>
      </c>
    </row>
    <row r="7" spans="1:4" s="34" customFormat="1" ht="30" customHeight="1">
      <c r="A7" s="75" t="s">
        <v>277</v>
      </c>
      <c r="B7" s="75"/>
      <c r="C7" s="75"/>
      <c r="D7" s="75"/>
    </row>
    <row r="8" spans="1:4" s="34" customFormat="1" ht="16.5" customHeight="1">
      <c r="A8" s="30" t="s">
        <v>19</v>
      </c>
      <c r="B8" s="76" t="s">
        <v>278</v>
      </c>
      <c r="C8" s="74" t="s">
        <v>260</v>
      </c>
      <c r="D8" s="74">
        <f>282704.96+50333.52</f>
        <v>333038.48000000004</v>
      </c>
    </row>
    <row r="9" spans="1:4" s="34" customFormat="1" ht="15.75" customHeight="1">
      <c r="A9" s="30" t="s">
        <v>23</v>
      </c>
      <c r="B9" s="77" t="s">
        <v>279</v>
      </c>
      <c r="C9" s="74" t="s">
        <v>260</v>
      </c>
      <c r="D9" s="74">
        <v>0</v>
      </c>
    </row>
    <row r="10" spans="1:4" s="34" customFormat="1" ht="15.75" customHeight="1">
      <c r="A10" s="30" t="s">
        <v>26</v>
      </c>
      <c r="B10" s="77" t="s">
        <v>280</v>
      </c>
      <c r="C10" s="74" t="s">
        <v>260</v>
      </c>
      <c r="D10" s="74">
        <f>D8</f>
        <v>333038.48000000004</v>
      </c>
    </row>
    <row r="11" spans="1:4" s="34" customFormat="1" ht="28.5" customHeight="1">
      <c r="A11" s="30" t="s">
        <v>29</v>
      </c>
      <c r="B11" s="76" t="s">
        <v>281</v>
      </c>
      <c r="C11" s="74" t="s">
        <v>260</v>
      </c>
      <c r="D11" s="78">
        <f>574408.29+2156660.71</f>
        <v>2731069</v>
      </c>
    </row>
    <row r="12" spans="1:4" s="34" customFormat="1" ht="15.75" customHeight="1">
      <c r="A12" s="30" t="s">
        <v>32</v>
      </c>
      <c r="B12" s="77" t="s">
        <v>282</v>
      </c>
      <c r="C12" s="74" t="s">
        <v>260</v>
      </c>
      <c r="D12" s="74">
        <v>0</v>
      </c>
    </row>
    <row r="13" spans="1:4" s="34" customFormat="1" ht="15.75" customHeight="1">
      <c r="A13" s="30" t="s">
        <v>35</v>
      </c>
      <c r="B13" s="77" t="s">
        <v>283</v>
      </c>
      <c r="C13" s="74" t="s">
        <v>260</v>
      </c>
      <c r="D13" s="74">
        <v>0</v>
      </c>
    </row>
    <row r="14" spans="1:4" s="34" customFormat="1" ht="15.75" customHeight="1">
      <c r="A14" s="30" t="s">
        <v>37</v>
      </c>
      <c r="B14" s="77" t="s">
        <v>284</v>
      </c>
      <c r="C14" s="74" t="s">
        <v>260</v>
      </c>
      <c r="D14" s="74">
        <v>0</v>
      </c>
    </row>
    <row r="15" spans="1:4" s="34" customFormat="1" ht="15.75" customHeight="1">
      <c r="A15" s="30" t="s">
        <v>40</v>
      </c>
      <c r="B15" s="76" t="s">
        <v>285</v>
      </c>
      <c r="C15" s="74" t="s">
        <v>260</v>
      </c>
      <c r="D15" s="74">
        <f>2106342.64+593168.09</f>
        <v>2699510.73</v>
      </c>
    </row>
    <row r="16" spans="1:4" s="34" customFormat="1" ht="15.75" customHeight="1">
      <c r="A16" s="30" t="s">
        <v>42</v>
      </c>
      <c r="B16" s="77" t="s">
        <v>286</v>
      </c>
      <c r="C16" s="74" t="s">
        <v>260</v>
      </c>
      <c r="D16" s="74">
        <f>D15</f>
        <v>2699510.73</v>
      </c>
    </row>
    <row r="17" spans="1:4" s="34" customFormat="1" ht="15.75" customHeight="1">
      <c r="A17" s="30" t="s">
        <v>44</v>
      </c>
      <c r="B17" s="77" t="s">
        <v>287</v>
      </c>
      <c r="C17" s="74" t="s">
        <v>260</v>
      </c>
      <c r="D17" s="74">
        <v>0</v>
      </c>
    </row>
    <row r="18" spans="1:4" s="34" customFormat="1" ht="15.75" customHeight="1">
      <c r="A18" s="30" t="s">
        <v>46</v>
      </c>
      <c r="B18" s="77" t="s">
        <v>288</v>
      </c>
      <c r="C18" s="74" t="s">
        <v>260</v>
      </c>
      <c r="D18" s="74">
        <v>0</v>
      </c>
    </row>
    <row r="19" spans="1:4" s="34" customFormat="1" ht="15.75" customHeight="1">
      <c r="A19" s="30" t="s">
        <v>48</v>
      </c>
      <c r="B19" s="77" t="s">
        <v>289</v>
      </c>
      <c r="C19" s="74" t="s">
        <v>260</v>
      </c>
      <c r="D19" s="74">
        <v>0</v>
      </c>
    </row>
    <row r="20" spans="1:4" s="34" customFormat="1" ht="15.75" customHeight="1">
      <c r="A20" s="30" t="s">
        <v>50</v>
      </c>
      <c r="B20" s="77" t="s">
        <v>290</v>
      </c>
      <c r="C20" s="74" t="s">
        <v>260</v>
      </c>
      <c r="D20" s="74">
        <v>0</v>
      </c>
    </row>
    <row r="21" spans="1:4" s="34" customFormat="1" ht="20.25" customHeight="1">
      <c r="A21" s="30" t="s">
        <v>52</v>
      </c>
      <c r="B21" s="76" t="s">
        <v>291</v>
      </c>
      <c r="C21" s="74" t="s">
        <v>260</v>
      </c>
      <c r="D21" s="74">
        <f>D15</f>
        <v>2699510.73</v>
      </c>
    </row>
    <row r="22" spans="1:4" s="34" customFormat="1" ht="15.75" customHeight="1">
      <c r="A22" s="30" t="s">
        <v>55</v>
      </c>
      <c r="B22" s="76" t="s">
        <v>292</v>
      </c>
      <c r="C22" s="74" t="s">
        <v>260</v>
      </c>
      <c r="D22" s="79">
        <f>D8+D11-D15</f>
        <v>364596.75</v>
      </c>
    </row>
    <row r="23" spans="1:4" s="34" customFormat="1" ht="15" customHeight="1">
      <c r="A23" s="30" t="s">
        <v>57</v>
      </c>
      <c r="B23" s="77" t="s">
        <v>293</v>
      </c>
      <c r="C23" s="74" t="s">
        <v>260</v>
      </c>
      <c r="D23" s="74">
        <v>0</v>
      </c>
    </row>
    <row r="24" spans="1:4" s="34" customFormat="1" ht="15" customHeight="1">
      <c r="A24" s="30" t="s">
        <v>59</v>
      </c>
      <c r="B24" s="77" t="s">
        <v>294</v>
      </c>
      <c r="C24" s="74" t="s">
        <v>260</v>
      </c>
      <c r="D24" s="79">
        <f>D22</f>
        <v>364596.75</v>
      </c>
    </row>
    <row r="25" spans="1:4" s="34" customFormat="1" ht="29.25" customHeight="1">
      <c r="A25" s="75" t="s">
        <v>295</v>
      </c>
      <c r="B25" s="75"/>
      <c r="C25" s="75"/>
      <c r="D25" s="75"/>
    </row>
    <row r="26" spans="1:4" s="34" customFormat="1" ht="16.5" customHeight="1">
      <c r="A26" s="30"/>
      <c r="B26" s="73" t="s">
        <v>296</v>
      </c>
      <c r="C26" s="75"/>
      <c r="D26" s="75"/>
    </row>
    <row r="27" spans="1:4" s="34" customFormat="1" ht="16.5" customHeight="1">
      <c r="A27" s="30" t="s">
        <v>61</v>
      </c>
      <c r="B27" s="76" t="s">
        <v>297</v>
      </c>
      <c r="C27" s="74" t="s">
        <v>7</v>
      </c>
      <c r="D27" s="74" t="s">
        <v>298</v>
      </c>
    </row>
    <row r="28" spans="1:4" s="34" customFormat="1" ht="16.5" customHeight="1">
      <c r="A28" s="30" t="s">
        <v>64</v>
      </c>
      <c r="B28" s="76" t="s">
        <v>299</v>
      </c>
      <c r="C28" s="74" t="s">
        <v>7</v>
      </c>
      <c r="D28" s="74" t="s">
        <v>298</v>
      </c>
    </row>
    <row r="29" spans="1:4" s="34" customFormat="1" ht="16.5" customHeight="1">
      <c r="A29" s="30" t="s">
        <v>66</v>
      </c>
      <c r="B29" s="76" t="s">
        <v>300</v>
      </c>
      <c r="C29" s="74" t="s">
        <v>7</v>
      </c>
      <c r="D29" s="74" t="s">
        <v>298</v>
      </c>
    </row>
    <row r="30" spans="1:4" s="34" customFormat="1" ht="16.5" customHeight="1">
      <c r="A30" s="30"/>
      <c r="B30" s="73" t="s">
        <v>301</v>
      </c>
      <c r="C30" s="74"/>
      <c r="D30" s="74"/>
    </row>
    <row r="31" spans="1:4" s="34" customFormat="1" ht="116.25" customHeight="1">
      <c r="A31" s="80" t="s">
        <v>302</v>
      </c>
      <c r="B31" s="76" t="s">
        <v>297</v>
      </c>
      <c r="C31" s="74" t="s">
        <v>7</v>
      </c>
      <c r="D31" s="66" t="s">
        <v>303</v>
      </c>
    </row>
    <row r="32" spans="1:4" s="34" customFormat="1" ht="116.25" customHeight="1">
      <c r="A32" s="80" t="s">
        <v>304</v>
      </c>
      <c r="B32" s="76" t="s">
        <v>299</v>
      </c>
      <c r="C32" s="74"/>
      <c r="D32" s="66" t="s">
        <v>305</v>
      </c>
    </row>
    <row r="33" spans="1:4" s="34" customFormat="1" ht="117.75" customHeight="1">
      <c r="A33" s="80" t="s">
        <v>306</v>
      </c>
      <c r="B33" s="76" t="s">
        <v>299</v>
      </c>
      <c r="C33" s="74" t="s">
        <v>7</v>
      </c>
      <c r="D33" s="66" t="s">
        <v>307</v>
      </c>
    </row>
    <row r="34" spans="1:4" s="34" customFormat="1" ht="33" customHeight="1">
      <c r="A34" s="80" t="s">
        <v>308</v>
      </c>
      <c r="B34" s="76" t="s">
        <v>300</v>
      </c>
      <c r="C34" s="74" t="s">
        <v>7</v>
      </c>
      <c r="D34" s="74" t="s">
        <v>309</v>
      </c>
    </row>
    <row r="35" spans="1:4" s="34" customFormat="1" ht="16.5" customHeight="1">
      <c r="A35" s="75" t="s">
        <v>310</v>
      </c>
      <c r="B35" s="75"/>
      <c r="C35" s="75"/>
      <c r="D35" s="75"/>
    </row>
    <row r="36" spans="1:4" s="34" customFormat="1" ht="16.5" customHeight="1">
      <c r="A36" s="30" t="s">
        <v>68</v>
      </c>
      <c r="B36" s="76" t="s">
        <v>311</v>
      </c>
      <c r="C36" s="74" t="s">
        <v>39</v>
      </c>
      <c r="D36" s="81">
        <v>0</v>
      </c>
    </row>
    <row r="37" spans="1:4" s="34" customFormat="1" ht="16.5" customHeight="1">
      <c r="A37" s="30" t="s">
        <v>70</v>
      </c>
      <c r="B37" s="76" t="s">
        <v>312</v>
      </c>
      <c r="C37" s="74" t="s">
        <v>39</v>
      </c>
      <c r="D37" s="81">
        <v>0</v>
      </c>
    </row>
    <row r="38" spans="1:4" s="34" customFormat="1" ht="16.5" customHeight="1">
      <c r="A38" s="30" t="s">
        <v>72</v>
      </c>
      <c r="B38" s="76" t="s">
        <v>313</v>
      </c>
      <c r="C38" s="74" t="s">
        <v>39</v>
      </c>
      <c r="D38" s="81">
        <v>0</v>
      </c>
    </row>
    <row r="39" spans="1:4" s="34" customFormat="1" ht="16.5" customHeight="1">
      <c r="A39" s="30" t="s">
        <v>74</v>
      </c>
      <c r="B39" s="76" t="s">
        <v>314</v>
      </c>
      <c r="C39" s="74" t="s">
        <v>260</v>
      </c>
      <c r="D39" s="81">
        <v>0</v>
      </c>
    </row>
    <row r="40" spans="1:4" s="34" customFormat="1" ht="16.5" customHeight="1">
      <c r="A40" s="75" t="s">
        <v>315</v>
      </c>
      <c r="B40" s="75"/>
      <c r="C40" s="75"/>
      <c r="D40" s="75"/>
    </row>
    <row r="41" spans="1:4" s="34" customFormat="1" ht="30" customHeight="1">
      <c r="A41" s="30" t="s">
        <v>77</v>
      </c>
      <c r="B41" s="76" t="s">
        <v>316</v>
      </c>
      <c r="C41" s="74" t="s">
        <v>260</v>
      </c>
      <c r="D41" s="74">
        <v>198540.44</v>
      </c>
    </row>
    <row r="42" spans="1:4" s="34" customFormat="1" ht="16.5" customHeight="1">
      <c r="A42" s="30" t="s">
        <v>80</v>
      </c>
      <c r="B42" s="77" t="s">
        <v>279</v>
      </c>
      <c r="C42" s="74" t="s">
        <v>260</v>
      </c>
      <c r="D42" s="74">
        <v>0</v>
      </c>
    </row>
    <row r="43" spans="1:4" s="34" customFormat="1" ht="16.5" customHeight="1">
      <c r="A43" s="30" t="s">
        <v>83</v>
      </c>
      <c r="B43" s="77" t="s">
        <v>280</v>
      </c>
      <c r="C43" s="74" t="s">
        <v>260</v>
      </c>
      <c r="D43" s="74">
        <f>D41</f>
        <v>198540.44</v>
      </c>
    </row>
    <row r="44" spans="1:4" s="34" customFormat="1" ht="30" customHeight="1">
      <c r="A44" s="30" t="s">
        <v>86</v>
      </c>
      <c r="B44" s="76" t="s">
        <v>317</v>
      </c>
      <c r="C44" s="74" t="s">
        <v>260</v>
      </c>
      <c r="D44" s="74">
        <v>288677.8</v>
      </c>
    </row>
    <row r="45" spans="1:4" s="34" customFormat="1" ht="15" customHeight="1">
      <c r="A45" s="30" t="s">
        <v>318</v>
      </c>
      <c r="B45" s="77" t="s">
        <v>279</v>
      </c>
      <c r="C45" s="74" t="s">
        <v>260</v>
      </c>
      <c r="D45" s="74">
        <v>0</v>
      </c>
    </row>
    <row r="46" spans="1:4" s="34" customFormat="1" ht="15" customHeight="1">
      <c r="A46" s="30" t="s">
        <v>319</v>
      </c>
      <c r="B46" s="77" t="s">
        <v>280</v>
      </c>
      <c r="C46" s="74" t="s">
        <v>260</v>
      </c>
      <c r="D46" s="74">
        <f>D44</f>
        <v>288677.8</v>
      </c>
    </row>
    <row r="47" spans="1:4" s="34" customFormat="1" ht="15" customHeight="1">
      <c r="A47" s="75" t="s">
        <v>320</v>
      </c>
      <c r="B47" s="75"/>
      <c r="C47" s="75"/>
      <c r="D47" s="75"/>
    </row>
    <row r="48" spans="1:4" s="34" customFormat="1" ht="25.5" customHeight="1">
      <c r="A48" s="30" t="s">
        <v>321</v>
      </c>
      <c r="B48" s="76" t="s">
        <v>207</v>
      </c>
      <c r="C48" s="74" t="s">
        <v>7</v>
      </c>
      <c r="D48" s="82" t="s">
        <v>122</v>
      </c>
    </row>
    <row r="49" spans="1:4" s="34" customFormat="1" ht="15" customHeight="1">
      <c r="A49" s="30" t="s">
        <v>322</v>
      </c>
      <c r="B49" s="76" t="s">
        <v>129</v>
      </c>
      <c r="C49" s="74" t="s">
        <v>7</v>
      </c>
      <c r="D49" s="74" t="s">
        <v>219</v>
      </c>
    </row>
    <row r="50" spans="1:4" s="34" customFormat="1" ht="15" customHeight="1">
      <c r="A50" s="30" t="s">
        <v>323</v>
      </c>
      <c r="B50" s="76" t="s">
        <v>324</v>
      </c>
      <c r="C50" s="74" t="s">
        <v>325</v>
      </c>
      <c r="D50" s="79">
        <f>(42487.53+42006.61+45645.92+43752.9+45467.93+40404.16)/24.76+(44960.59+43593.64+44136.25+43005.63+42020.95+43596.35)/25.98</f>
        <v>20549.571545963652</v>
      </c>
    </row>
    <row r="51" spans="1:4" s="34" customFormat="1" ht="15" customHeight="1">
      <c r="A51" s="30" t="s">
        <v>326</v>
      </c>
      <c r="B51" s="76" t="s">
        <v>327</v>
      </c>
      <c r="C51" s="74" t="s">
        <v>260</v>
      </c>
      <c r="D51" s="79">
        <v>521078.46</v>
      </c>
    </row>
    <row r="52" spans="1:4" s="34" customFormat="1" ht="15" customHeight="1">
      <c r="A52" s="30" t="s">
        <v>328</v>
      </c>
      <c r="B52" s="77" t="s">
        <v>329</v>
      </c>
      <c r="C52" s="74" t="s">
        <v>260</v>
      </c>
      <c r="D52" s="79">
        <v>504990.43</v>
      </c>
    </row>
    <row r="53" spans="1:4" s="34" customFormat="1" ht="15" customHeight="1">
      <c r="A53" s="30" t="s">
        <v>330</v>
      </c>
      <c r="B53" s="77" t="s">
        <v>331</v>
      </c>
      <c r="C53" s="74" t="s">
        <v>260</v>
      </c>
      <c r="D53" s="79">
        <v>51524.22</v>
      </c>
    </row>
    <row r="54" spans="1:4" s="34" customFormat="1" ht="27.75" customHeight="1">
      <c r="A54" s="30" t="s">
        <v>332</v>
      </c>
      <c r="B54" s="77" t="s">
        <v>333</v>
      </c>
      <c r="C54" s="74" t="s">
        <v>260</v>
      </c>
      <c r="D54" s="79">
        <f>D51</f>
        <v>521078.46</v>
      </c>
    </row>
    <row r="55" spans="1:4" s="34" customFormat="1" ht="27.75" customHeight="1">
      <c r="A55" s="30" t="s">
        <v>334</v>
      </c>
      <c r="B55" s="77" t="s">
        <v>335</v>
      </c>
      <c r="C55" s="74" t="s">
        <v>260</v>
      </c>
      <c r="D55" s="79">
        <v>509372.6</v>
      </c>
    </row>
    <row r="56" spans="1:4" s="34" customFormat="1" ht="27.75" customHeight="1">
      <c r="A56" s="30" t="s">
        <v>336</v>
      </c>
      <c r="B56" s="77" t="s">
        <v>337</v>
      </c>
      <c r="C56" s="74" t="s">
        <v>260</v>
      </c>
      <c r="D56" s="79">
        <v>145420</v>
      </c>
    </row>
    <row r="57" spans="1:4" s="34" customFormat="1" ht="27.75" customHeight="1">
      <c r="A57" s="30" t="s">
        <v>338</v>
      </c>
      <c r="B57" s="76" t="s">
        <v>339</v>
      </c>
      <c r="C57" s="74" t="s">
        <v>260</v>
      </c>
      <c r="D57" s="79">
        <v>0</v>
      </c>
    </row>
    <row r="58" spans="1:4" s="34" customFormat="1" ht="15" customHeight="1">
      <c r="A58" s="30" t="s">
        <v>340</v>
      </c>
      <c r="B58" s="76" t="s">
        <v>207</v>
      </c>
      <c r="C58" s="74" t="s">
        <v>7</v>
      </c>
      <c r="D58" s="82" t="s">
        <v>228</v>
      </c>
    </row>
    <row r="59" spans="1:4" s="34" customFormat="1" ht="15" customHeight="1">
      <c r="A59" s="30" t="s">
        <v>341</v>
      </c>
      <c r="B59" s="76" t="s">
        <v>129</v>
      </c>
      <c r="C59" s="74" t="s">
        <v>7</v>
      </c>
      <c r="D59" s="74" t="s">
        <v>219</v>
      </c>
    </row>
    <row r="60" spans="1:4" s="34" customFormat="1" ht="15" customHeight="1">
      <c r="A60" s="30" t="s">
        <v>342</v>
      </c>
      <c r="B60" s="76" t="s">
        <v>324</v>
      </c>
      <c r="C60" s="74" t="s">
        <v>325</v>
      </c>
      <c r="D60" s="83">
        <f>D50</f>
        <v>20549.571545963652</v>
      </c>
    </row>
    <row r="61" spans="1:4" s="34" customFormat="1" ht="15" customHeight="1">
      <c r="A61" s="30" t="s">
        <v>343</v>
      </c>
      <c r="B61" s="76" t="s">
        <v>327</v>
      </c>
      <c r="C61" s="74" t="s">
        <v>260</v>
      </c>
      <c r="D61" s="79">
        <v>283012.11</v>
      </c>
    </row>
    <row r="62" spans="1:6" s="34" customFormat="1" ht="15" customHeight="1">
      <c r="A62" s="30" t="s">
        <v>344</v>
      </c>
      <c r="B62" s="77" t="s">
        <v>329</v>
      </c>
      <c r="C62" s="74" t="s">
        <v>260</v>
      </c>
      <c r="D62" s="79">
        <v>274274.26</v>
      </c>
      <c r="F62" s="84"/>
    </row>
    <row r="63" spans="1:6" s="34" customFormat="1" ht="15" customHeight="1">
      <c r="A63" s="30" t="s">
        <v>345</v>
      </c>
      <c r="B63" s="77" t="s">
        <v>331</v>
      </c>
      <c r="C63" s="74" t="s">
        <v>260</v>
      </c>
      <c r="D63" s="79">
        <v>27984.23</v>
      </c>
      <c r="F63" s="1"/>
    </row>
    <row r="64" spans="1:6" s="34" customFormat="1" ht="29.25" customHeight="1">
      <c r="A64" s="30" t="s">
        <v>346</v>
      </c>
      <c r="B64" s="77" t="s">
        <v>333</v>
      </c>
      <c r="C64" s="74" t="s">
        <v>260</v>
      </c>
      <c r="D64" s="79">
        <f>D61</f>
        <v>283012.11</v>
      </c>
      <c r="F64" s="1"/>
    </row>
    <row r="65" spans="1:6" s="34" customFormat="1" ht="29.25" customHeight="1">
      <c r="A65" s="30" t="s">
        <v>347</v>
      </c>
      <c r="B65" s="77" t="s">
        <v>335</v>
      </c>
      <c r="C65" s="74" t="s">
        <v>260</v>
      </c>
      <c r="D65" s="79">
        <v>276654.33</v>
      </c>
      <c r="F65" s="1"/>
    </row>
    <row r="66" spans="1:6" s="34" customFormat="1" ht="29.25" customHeight="1">
      <c r="A66" s="30" t="s">
        <v>348</v>
      </c>
      <c r="B66" s="77" t="s">
        <v>337</v>
      </c>
      <c r="C66" s="74" t="s">
        <v>260</v>
      </c>
      <c r="D66" s="79">
        <v>78981.62</v>
      </c>
      <c r="F66" s="1"/>
    </row>
    <row r="67" spans="1:6" s="34" customFormat="1" ht="29.25" customHeight="1">
      <c r="A67" s="30" t="s">
        <v>349</v>
      </c>
      <c r="B67" s="76" t="s">
        <v>339</v>
      </c>
      <c r="C67" s="74" t="s">
        <v>260</v>
      </c>
      <c r="D67" s="79">
        <v>0</v>
      </c>
      <c r="F67" s="1"/>
    </row>
    <row r="68" spans="1:6" s="34" customFormat="1" ht="15" customHeight="1">
      <c r="A68" s="30" t="s">
        <v>350</v>
      </c>
      <c r="B68" s="76" t="s">
        <v>207</v>
      </c>
      <c r="C68" s="74" t="s">
        <v>7</v>
      </c>
      <c r="D68" s="82" t="s">
        <v>135</v>
      </c>
      <c r="F68" s="1"/>
    </row>
    <row r="69" spans="1:6" s="34" customFormat="1" ht="15" customHeight="1">
      <c r="A69" s="30" t="s">
        <v>351</v>
      </c>
      <c r="B69" s="76" t="s">
        <v>129</v>
      </c>
      <c r="C69" s="74" t="s">
        <v>7</v>
      </c>
      <c r="D69" s="30" t="s">
        <v>232</v>
      </c>
      <c r="F69" s="1"/>
    </row>
    <row r="70" spans="1:6" s="34" customFormat="1" ht="15" customHeight="1">
      <c r="A70" s="30" t="s">
        <v>352</v>
      </c>
      <c r="B70" s="76" t="s">
        <v>324</v>
      </c>
      <c r="C70" s="74" t="s">
        <v>325</v>
      </c>
      <c r="D70" s="79">
        <f>(172478.24*6)/1544.97+(180081.24*2+180088.71*4)/1612.71</f>
        <v>1339.832418722559</v>
      </c>
      <c r="F70" s="1"/>
    </row>
    <row r="71" spans="1:6" s="34" customFormat="1" ht="15" customHeight="1">
      <c r="A71" s="30" t="s">
        <v>353</v>
      </c>
      <c r="B71" s="76" t="s">
        <v>327</v>
      </c>
      <c r="C71" s="74" t="s">
        <v>260</v>
      </c>
      <c r="D71" s="85">
        <v>2115386.76</v>
      </c>
      <c r="F71" s="1"/>
    </row>
    <row r="72" spans="1:6" s="34" customFormat="1" ht="15" customHeight="1">
      <c r="A72" s="30" t="s">
        <v>354</v>
      </c>
      <c r="B72" s="77" t="s">
        <v>329</v>
      </c>
      <c r="C72" s="74" t="s">
        <v>260</v>
      </c>
      <c r="D72" s="85">
        <v>2050075.28</v>
      </c>
      <c r="F72" s="1"/>
    </row>
    <row r="73" spans="1:6" s="34" customFormat="1" ht="15" customHeight="1">
      <c r="A73" s="30" t="s">
        <v>355</v>
      </c>
      <c r="B73" s="77" t="s">
        <v>331</v>
      </c>
      <c r="C73" s="74" t="s">
        <v>260</v>
      </c>
      <c r="D73" s="85">
        <v>209169.36</v>
      </c>
      <c r="F73" s="1"/>
    </row>
    <row r="74" spans="1:6" s="34" customFormat="1" ht="29.25" customHeight="1">
      <c r="A74" s="30" t="s">
        <v>356</v>
      </c>
      <c r="B74" s="77" t="s">
        <v>333</v>
      </c>
      <c r="C74" s="74" t="s">
        <v>260</v>
      </c>
      <c r="D74" s="85">
        <f>D71</f>
        <v>2115386.76</v>
      </c>
      <c r="F74" s="1"/>
    </row>
    <row r="75" spans="1:6" s="34" customFormat="1" ht="29.25" customHeight="1">
      <c r="A75" s="30" t="s">
        <v>357</v>
      </c>
      <c r="B75" s="77" t="s">
        <v>335</v>
      </c>
      <c r="C75" s="74" t="s">
        <v>260</v>
      </c>
      <c r="D75" s="85">
        <v>2218684.65</v>
      </c>
      <c r="F75" s="1"/>
    </row>
    <row r="76" spans="1:6" s="34" customFormat="1" ht="29.25" customHeight="1">
      <c r="A76" s="30" t="s">
        <v>358</v>
      </c>
      <c r="B76" s="77" t="s">
        <v>337</v>
      </c>
      <c r="C76" s="74" t="s">
        <v>260</v>
      </c>
      <c r="D76" s="85">
        <v>538960.77</v>
      </c>
      <c r="F76" s="1"/>
    </row>
    <row r="77" spans="1:6" s="34" customFormat="1" ht="29.25" customHeight="1">
      <c r="A77" s="30" t="s">
        <v>359</v>
      </c>
      <c r="B77" s="76" t="s">
        <v>339</v>
      </c>
      <c r="C77" s="74" t="s">
        <v>260</v>
      </c>
      <c r="D77" s="85">
        <v>0</v>
      </c>
      <c r="F77" s="1"/>
    </row>
    <row r="78" spans="1:4" ht="15.75" customHeight="1">
      <c r="A78" s="75" t="s">
        <v>360</v>
      </c>
      <c r="B78" s="75"/>
      <c r="C78" s="75"/>
      <c r="D78" s="75"/>
    </row>
    <row r="79" spans="1:4" ht="15.75" customHeight="1">
      <c r="A79" s="30" t="s">
        <v>361</v>
      </c>
      <c r="B79" s="76" t="s">
        <v>311</v>
      </c>
      <c r="C79" s="74" t="s">
        <v>39</v>
      </c>
      <c r="D79" s="81">
        <v>0</v>
      </c>
    </row>
    <row r="80" spans="1:4" ht="15.75" customHeight="1">
      <c r="A80" s="30" t="s">
        <v>362</v>
      </c>
      <c r="B80" s="76" t="s">
        <v>312</v>
      </c>
      <c r="C80" s="74" t="s">
        <v>39</v>
      </c>
      <c r="D80" s="81">
        <v>0</v>
      </c>
    </row>
    <row r="81" spans="1:4" ht="15.75" customHeight="1">
      <c r="A81" s="30" t="s">
        <v>363</v>
      </c>
      <c r="B81" s="76" t="s">
        <v>313</v>
      </c>
      <c r="C81" s="74" t="s">
        <v>39</v>
      </c>
      <c r="D81" s="81">
        <v>0</v>
      </c>
    </row>
    <row r="82" spans="1:4" ht="15.75" customHeight="1">
      <c r="A82" s="30" t="s">
        <v>364</v>
      </c>
      <c r="B82" s="76" t="s">
        <v>314</v>
      </c>
      <c r="C82" s="74" t="s">
        <v>260</v>
      </c>
      <c r="D82" s="81">
        <v>0</v>
      </c>
    </row>
    <row r="83" spans="1:4" ht="15.75" customHeight="1">
      <c r="A83" s="75" t="s">
        <v>365</v>
      </c>
      <c r="B83" s="75"/>
      <c r="C83" s="75"/>
      <c r="D83" s="75"/>
    </row>
    <row r="84" spans="1:4" ht="15.75" customHeight="1">
      <c r="A84" s="30" t="s">
        <v>366</v>
      </c>
      <c r="B84" s="76" t="s">
        <v>367</v>
      </c>
      <c r="C84" s="74" t="s">
        <v>39</v>
      </c>
      <c r="D84" s="81">
        <v>10</v>
      </c>
    </row>
    <row r="85" spans="1:4" ht="15.75" customHeight="1">
      <c r="A85" s="30" t="s">
        <v>368</v>
      </c>
      <c r="B85" s="76" t="s">
        <v>369</v>
      </c>
      <c r="C85" s="74" t="s">
        <v>39</v>
      </c>
      <c r="D85" s="81">
        <v>0</v>
      </c>
    </row>
    <row r="86" spans="1:4" ht="29.25" customHeight="1">
      <c r="A86" s="30" t="s">
        <v>370</v>
      </c>
      <c r="B86" s="76" t="s">
        <v>371</v>
      </c>
      <c r="C86" s="74" t="s">
        <v>260</v>
      </c>
      <c r="D86" s="81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