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<sst xmlns="http://schemas.openxmlformats.org/spreadsheetml/2006/main" count="759" uniqueCount="371">
  <si>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</si>
  <si>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</si>
  <si>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</si>
  <si>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</si>
  <si>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</si>
  <si>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</si>
  <si>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</si>
  <si>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</si>
  <si>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</si>
  <si>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</si>
  <si>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</si>
  <si>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</si>
  <si>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16.10.2006, б/н</t>
  </si>
  <si>
    <t>3.</t>
  </si>
  <si>
    <t>Договор управления:          - дата, номер договора</t>
  </si>
  <si>
    <t>10.01.2008,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</si>
  <si>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</si>
  <si>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</si>
  <si>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</si>
  <si>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</si>
  <si>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</si>
  <si>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</si>
  <si>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</si>
  <si>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</si>
  <si>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</si>
  <si>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16</t>
  </si>
  <si>
    <t>6.</t>
  </si>
  <si>
    <t>Год постройки / Год ввода дома в эксплуатацию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</si>
  <si>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</si>
  <si>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</si>
  <si>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</si>
  <si>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</si>
  <si>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</si>
  <si>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</si>
  <si>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</si>
  <si>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</si>
  <si>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</si>
  <si>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</si>
  <si>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</si>
  <si>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</si>
  <si>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</si>
  <si>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</si>
  <si>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</si>
  <si>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</si>
  <si>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</si>
  <si>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</si>
  <si>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</si>
  <si>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</si>
  <si>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</si>
  <si>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</si>
  <si>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</si>
  <si>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</si>
  <si>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</si>
  <si>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</si>
  <si>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</si>
  <si>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</si>
  <si>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</si>
  <si>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</si>
  <si>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</si>
  <si>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</si>
  <si>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</si>
  <si>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</si>
  <si>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</si>
  <si>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</si>
  <si>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</si>
  <si>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</si>
  <si>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</si>
  <si>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</si>
  <si>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</si>
  <si>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</si>
  <si>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</si>
  <si>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</si>
  <si>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</si>
  <si>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</si>
  <si>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</si>
  <si>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</si>
  <si>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</si>
  <si>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</si>
  <si>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</si>
  <si>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</si>
  <si>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</si>
  <si>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</si>
  <si>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</si>
  <si>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</si>
  <si>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</si>
  <si>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</si>
  <si>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</si>
  <si>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</si>
  <si>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</si>
  <si>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</si>
  <si>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</si>
  <si>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</si>
  <si>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</si>
  <si>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</si>
  <si>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</si>
  <si>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</si>
  <si>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</si>
  <si>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</si>
  <si>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</si>
  <si>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</si>
  <si>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</si>
  <si>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</si>
  <si>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</si>
  <si>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</si>
  <si>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</si>
  <si>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</si>
  <si>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</si>
  <si>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</si>
  <si>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</si>
  <si>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</si>
  <si>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</si>
  <si>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</si>
  <si>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</si>
  <si>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</si>
  <si>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</si>
  <si>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</si>
  <si>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</si>
  <si>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</si>
  <si>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</si>
  <si>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</si>
  <si>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</si>
  <si>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</si>
  <si>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</si>
  <si>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</si>
  <si>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</si>
  <si>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</si>
  <si>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</si>
  <si>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</si>
  <si>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</si>
  <si>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</si>
  <si>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</si>
  <si>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</si>
  <si>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</si>
  <si>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</si>
  <si>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</si>
  <si>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горячее водоснабжение</t>
  </si>
  <si>
    <t>15.2</t>
  </si>
  <si>
    <t>отсутствует установка не требуется</t>
  </si>
  <si>
    <t>16.2</t>
  </si>
  <si>
    <t>17.2</t>
  </si>
  <si>
    <t>18.2</t>
  </si>
  <si>
    <t>19.2</t>
  </si>
  <si>
    <t>14.3</t>
  </si>
  <si>
    <t>отопление</t>
  </si>
  <si>
    <t>15.3</t>
  </si>
  <si>
    <t>16.3</t>
  </si>
  <si>
    <t>17.3</t>
  </si>
  <si>
    <t>18.3</t>
  </si>
  <si>
    <t>19.3</t>
  </si>
  <si>
    <t>14.4</t>
  </si>
  <si>
    <t>электроснабжение</t>
  </si>
  <si>
    <t>15.4</t>
  </si>
  <si>
    <t>16.4</t>
  </si>
  <si>
    <t>17.4</t>
  </si>
  <si>
    <t>18.4</t>
  </si>
  <si>
    <t>19.4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</si>
  <si>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</si>
  <si>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</si>
  <si>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</si>
  <si>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</si>
  <si>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</si>
  <si>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</si>
  <si>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</si>
  <si>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</si>
  <si>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</si>
  <si>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</si>
  <si>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</si>
  <si>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</si>
  <si>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</si>
  <si>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</si>
  <si>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</si>
  <si>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</si>
  <si>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</si>
  <si>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</si>
  <si>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</si>
  <si>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</si>
  <si>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</si>
  <si>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</si>
  <si>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</si>
  <si>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</si>
  <si>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</si>
  <si>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</si>
  <si>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</si>
  <si>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</si>
  <si>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</si>
  <si>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</si>
  <si>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</si>
  <si>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</si>
  <si>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</si>
  <si>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</si>
  <si>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</si>
  <si>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</si>
  <si>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</si>
  <si>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</si>
  <si>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</si>
  <si>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</si>
  <si>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</si>
  <si>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</si>
  <si>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</si>
  <si>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</si>
  <si>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</si>
  <si>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</si>
  <si>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</si>
  <si>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</si>
  <si>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</si>
  <si>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</si>
  <si>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</si>
  <si>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</si>
  <si>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</si>
  <si>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</si>
  <si>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</si>
  <si>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</si>
  <si>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</si>
  <si>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</si>
  <si>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</si>
  <si>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</si>
  <si>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</si>
  <si>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</si>
  <si>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</si>
  <si>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</si>
  <si>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</si>
  <si>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</si>
  <si>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</si>
  <si>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</si>
  <si>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</si>
  <si>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</si>
  <si>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</si>
  <si>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</si>
  <si>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</si>
  <si>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</si>
  <si>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5,26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</si>
  <si>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</si>
  <si>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20.12.2013г.               № 151-Р Распоряжение Комитета по ценам и тарифам Московской области</t>
  </si>
  <si>
    <t>3,44     куб.м/чел.</t>
  </si>
  <si>
    <t>водоотведение</t>
  </si>
  <si>
    <t>19.12.2013г.  № 150-Р Распоряжение Комитета по  ценам и тарифам Московской области</t>
  </si>
  <si>
    <t>8,70       куб.м/чел.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</si>
  <si>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</si>
  <si>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</si>
  <si>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</si>
  <si>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0,01530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</si>
  <si>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</si>
  <si>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</si>
  <si>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</si>
  <si>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</si>
  <si>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</si>
  <si>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</si>
  <si>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</si>
  <si>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</si>
  <si>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</si>
  <si>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</si>
  <si>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</si>
  <si>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</si>
  <si>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</si>
  <si>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</si>
  <si>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</si>
  <si>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</si>
  <si>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</si>
  <si>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</si>
  <si>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</si>
  <si>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</si>
  <si>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</si>
  <si>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</si>
  <si>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</si>
  <si>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</si>
  <si>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</si>
  <si>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</si>
  <si>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</si>
  <si>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</si>
  <si>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</si>
  <si>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16.10.2006г.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</si>
  <si>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</si>
  <si>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</si>
  <si>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</si>
  <si>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</si>
  <si>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</si>
  <si>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</si>
  <si>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</si>
  <si>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</si>
  <si>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</si>
  <si>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</si>
  <si>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</si>
  <si>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</si>
  <si>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</si>
  <si>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</si>
  <si>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</si>
  <si>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</si>
  <si>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</si>
  <si>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</si>
  <si>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</si>
  <si>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</si>
  <si>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</si>
  <si>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</si>
  <si>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</si>
  <si>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</si>
  <si>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</si>
  <si>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</si>
  <si>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</si>
  <si>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</si>
  <si>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</si>
  <si>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</si>
  <si>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</si>
  <si>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</si>
  <si>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</si>
  <si>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</si>
  <si>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</si>
  <si>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</si>
  <si>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</si>
  <si>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</si>
  <si>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</si>
  <si>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</si>
  <si>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</si>
  <si>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</si>
  <si>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</si>
  <si>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</si>
  <si>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</si>
  <si>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</si>
  <si>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</si>
  <si>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</si>
  <si>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</si>
  <si>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</si>
  <si>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</si>
  <si>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</si>
  <si>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</si>
  <si>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 xml:space="preserve">замена канализационных труб (нижняя разводка)4,5,6-ой подъезды, канализационных стояков кв. №№21,23,39, ремонт мягкой кровли </t>
  </si>
  <si>
    <t>22.2.</t>
  </si>
  <si>
    <t>г.о. Электросталь Московской области 144005 ул. Жулябина, дом № 3А т.576-34-53; т/факс 6-48-80  Открытое Акционерное Общество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</si>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</sst>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0;&#1086;&#1083;&#1083;&#1077;&#1082;&#1090;&#1080;&#1074;&#1085;&#1072;&#1103;%20&#1076;.16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0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7.2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5.7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1976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5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5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6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86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4881.43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4294.93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586.5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1">
      <selection activeCell="F7" sqref="F7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19.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8">
        <v>893.4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109</v>
      </c>
      <c r="C18" s="7" t="s">
        <v>7</v>
      </c>
      <c r="D18" s="7" t="s">
        <v>110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30" customHeight="1">
      <c r="A32" s="16" t="s">
        <v>136</v>
      </c>
      <c r="B32" s="10" t="s">
        <v>124</v>
      </c>
      <c r="C32" s="7" t="s">
        <v>7</v>
      </c>
      <c r="D32" s="7" t="s">
        <v>137</v>
      </c>
    </row>
    <row r="33" spans="1:4" s="9" customFormat="1" ht="19.5" customHeight="1">
      <c r="A33" s="16" t="s">
        <v>138</v>
      </c>
      <c r="B33" s="10" t="s">
        <v>127</v>
      </c>
      <c r="C33" s="7" t="s">
        <v>7</v>
      </c>
      <c r="D33" s="7"/>
    </row>
    <row r="34" spans="1:4" s="9" customFormat="1" ht="19.5" customHeight="1">
      <c r="A34" s="16" t="s">
        <v>139</v>
      </c>
      <c r="B34" s="10" t="s">
        <v>129</v>
      </c>
      <c r="C34" s="7" t="s">
        <v>7</v>
      </c>
      <c r="D34" s="7" t="s">
        <v>7</v>
      </c>
    </row>
    <row r="35" spans="1:4" s="9" customFormat="1" ht="19.5" customHeight="1">
      <c r="A35" s="16" t="s">
        <v>140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121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124</v>
      </c>
      <c r="C38" s="7" t="s">
        <v>7</v>
      </c>
      <c r="D38" s="7" t="s">
        <v>137</v>
      </c>
    </row>
    <row r="39" spans="1:4" s="9" customFormat="1" ht="19.5" customHeight="1">
      <c r="A39" s="16" t="s">
        <v>145</v>
      </c>
      <c r="B39" s="10" t="s">
        <v>127</v>
      </c>
      <c r="C39" s="7" t="s">
        <v>7</v>
      </c>
      <c r="D39" s="7"/>
    </row>
    <row r="40" spans="1:4" s="9" customFormat="1" ht="17.25" customHeight="1">
      <c r="A40" s="16" t="s">
        <v>146</v>
      </c>
      <c r="B40" s="10" t="s">
        <v>129</v>
      </c>
      <c r="C40" s="7" t="s">
        <v>7</v>
      </c>
      <c r="D40" s="7" t="s">
        <v>7</v>
      </c>
    </row>
    <row r="41" spans="1:4" s="9" customFormat="1" ht="17.25" customHeight="1">
      <c r="A41" s="16" t="s">
        <v>147</v>
      </c>
      <c r="B41" s="10" t="s">
        <v>131</v>
      </c>
      <c r="C41" s="7" t="s">
        <v>7</v>
      </c>
      <c r="D41" s="7" t="s">
        <v>7</v>
      </c>
    </row>
    <row r="42" spans="1:4" s="9" customFormat="1" ht="19.5" customHeight="1">
      <c r="A42" s="16" t="s">
        <v>148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16" t="s">
        <v>149</v>
      </c>
      <c r="B43" s="10" t="s">
        <v>121</v>
      </c>
      <c r="C43" s="7" t="s">
        <v>7</v>
      </c>
      <c r="D43" s="6" t="s">
        <v>150</v>
      </c>
    </row>
    <row r="44" spans="1:4" s="9" customFormat="1" ht="29.25" customHeight="1">
      <c r="A44" s="16" t="s">
        <v>151</v>
      </c>
      <c r="B44" s="10" t="s">
        <v>124</v>
      </c>
      <c r="C44" s="7" t="s">
        <v>7</v>
      </c>
      <c r="D44" s="7" t="s">
        <v>137</v>
      </c>
    </row>
    <row r="45" spans="1:4" s="9" customFormat="1" ht="18.75" customHeight="1">
      <c r="A45" s="16" t="s">
        <v>152</v>
      </c>
      <c r="B45" s="10" t="s">
        <v>127</v>
      </c>
      <c r="C45" s="7" t="s">
        <v>7</v>
      </c>
      <c r="D45" s="7"/>
    </row>
    <row r="46" spans="1:4" s="9" customFormat="1" ht="18.75" customHeight="1">
      <c r="A46" s="16" t="s">
        <v>153</v>
      </c>
      <c r="B46" s="10" t="s">
        <v>129</v>
      </c>
      <c r="C46" s="7" t="s">
        <v>7</v>
      </c>
      <c r="D46" s="7" t="s">
        <v>7</v>
      </c>
    </row>
    <row r="47" spans="1:4" s="9" customFormat="1" ht="18.75" customHeight="1">
      <c r="A47" s="16" t="s">
        <v>154</v>
      </c>
      <c r="B47" s="10" t="s">
        <v>131</v>
      </c>
      <c r="C47" s="7" t="s">
        <v>7</v>
      </c>
      <c r="D47" s="7" t="s">
        <v>7</v>
      </c>
    </row>
    <row r="48" spans="1:4" s="9" customFormat="1" ht="18.75" customHeight="1">
      <c r="A48" s="16" t="s">
        <v>155</v>
      </c>
      <c r="B48" s="10" t="s">
        <v>133</v>
      </c>
      <c r="C48" s="7" t="s">
        <v>7</v>
      </c>
      <c r="D48" s="7" t="s">
        <v>7</v>
      </c>
    </row>
    <row r="49" spans="1:4" s="9" customFormat="1" ht="19.5" customHeight="1">
      <c r="A49" s="8" t="s">
        <v>156</v>
      </c>
      <c r="B49" s="8"/>
      <c r="C49" s="8"/>
      <c r="D49" s="8"/>
    </row>
    <row r="50" spans="1:4" s="9" customFormat="1" ht="19.5" customHeight="1">
      <c r="A50" s="16">
        <v>20</v>
      </c>
      <c r="B50" s="10" t="s">
        <v>157</v>
      </c>
      <c r="C50" s="7" t="s">
        <v>7</v>
      </c>
      <c r="D50" s="7" t="s">
        <v>158</v>
      </c>
    </row>
    <row r="51" spans="1:4" s="9" customFormat="1" ht="19.5" customHeight="1">
      <c r="A51" s="16">
        <v>21</v>
      </c>
      <c r="B51" s="10" t="s">
        <v>159</v>
      </c>
      <c r="C51" s="7" t="s">
        <v>38</v>
      </c>
      <c r="D51" s="7"/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6">
        <v>22</v>
      </c>
      <c r="B53" s="10" t="s">
        <v>161</v>
      </c>
      <c r="C53" s="7" t="s">
        <v>7</v>
      </c>
      <c r="D53" s="7" t="s">
        <v>158</v>
      </c>
    </row>
    <row r="54" spans="1:4" s="9" customFormat="1" ht="19.5" customHeight="1">
      <c r="A54" s="8" t="s">
        <v>162</v>
      </c>
      <c r="B54" s="8"/>
      <c r="C54" s="8"/>
      <c r="D54" s="8"/>
    </row>
    <row r="55" spans="1:4" s="9" customFormat="1" ht="29.25" customHeight="1">
      <c r="A55" s="16">
        <v>23</v>
      </c>
      <c r="B55" s="10" t="s">
        <v>163</v>
      </c>
      <c r="C55" s="7" t="s">
        <v>7</v>
      </c>
      <c r="D55" s="7" t="s">
        <v>164</v>
      </c>
    </row>
    <row r="56" spans="1:4" s="9" customFormat="1" ht="19.5" customHeight="1">
      <c r="A56" s="8" t="s">
        <v>165</v>
      </c>
      <c r="B56" s="8"/>
      <c r="C56" s="8"/>
      <c r="D56" s="8"/>
    </row>
    <row r="57" spans="1:4" s="9" customFormat="1" ht="19.5" customHeight="1">
      <c r="A57" s="16">
        <v>24</v>
      </c>
      <c r="B57" s="10" t="s">
        <v>166</v>
      </c>
      <c r="C57" s="7" t="s">
        <v>7</v>
      </c>
      <c r="D57" s="7" t="s">
        <v>158</v>
      </c>
    </row>
    <row r="58" spans="1:4" s="9" customFormat="1" ht="19.5" customHeight="1">
      <c r="A58" s="8" t="s">
        <v>167</v>
      </c>
      <c r="B58" s="8"/>
      <c r="C58" s="8"/>
      <c r="D58" s="8"/>
    </row>
    <row r="59" spans="1:4" s="9" customFormat="1" ht="19.5" customHeight="1">
      <c r="A59" s="16">
        <v>25</v>
      </c>
      <c r="B59" s="10" t="s">
        <v>168</v>
      </c>
      <c r="C59" s="7" t="s">
        <v>7</v>
      </c>
      <c r="D59" s="7" t="s">
        <v>158</v>
      </c>
    </row>
    <row r="60" spans="1:4" s="9" customFormat="1" ht="19.5" customHeight="1">
      <c r="A60" s="16">
        <v>26</v>
      </c>
      <c r="B60" s="10" t="s">
        <v>169</v>
      </c>
      <c r="C60" s="7" t="s">
        <v>170</v>
      </c>
      <c r="D60" s="7" t="s">
        <v>7</v>
      </c>
    </row>
    <row r="61" spans="1:4" s="9" customFormat="1" ht="19.5" customHeight="1">
      <c r="A61" s="8" t="s">
        <v>171</v>
      </c>
      <c r="B61" s="8"/>
      <c r="C61" s="8"/>
      <c r="D61" s="8"/>
    </row>
    <row r="62" spans="1:4" s="9" customFormat="1" ht="19.5" customHeight="1">
      <c r="A62" s="16">
        <v>27</v>
      </c>
      <c r="B62" s="10" t="s">
        <v>172</v>
      </c>
      <c r="C62" s="7" t="s">
        <v>7</v>
      </c>
      <c r="D62" s="7" t="s">
        <v>158</v>
      </c>
    </row>
    <row r="63" spans="1:4" s="9" customFormat="1" ht="19.5" customHeight="1">
      <c r="A63" s="8" t="s">
        <v>173</v>
      </c>
      <c r="B63" s="8"/>
      <c r="C63" s="8"/>
      <c r="D63" s="8"/>
    </row>
    <row r="64" spans="1:4" s="9" customFormat="1" ht="19.5" customHeight="1">
      <c r="A64" s="16">
        <v>28</v>
      </c>
      <c r="B64" s="10" t="s">
        <v>174</v>
      </c>
      <c r="C64" s="7" t="s">
        <v>7</v>
      </c>
      <c r="D64" s="7" t="s">
        <v>175</v>
      </c>
    </row>
    <row r="65" spans="1:4" ht="19.5" customHeight="1">
      <c r="A65" s="8" t="s">
        <v>176</v>
      </c>
      <c r="B65" s="8"/>
      <c r="C65" s="8"/>
      <c r="D65" s="8"/>
    </row>
    <row r="66" spans="1:4" ht="19.5" customHeight="1">
      <c r="A66" s="16">
        <v>29</v>
      </c>
      <c r="B66" s="10" t="s">
        <v>177</v>
      </c>
      <c r="C66" s="7" t="s">
        <v>7</v>
      </c>
      <c r="D66" s="7" t="s">
        <v>110</v>
      </c>
    </row>
    <row r="67" spans="1:4" ht="19.5" customHeight="1">
      <c r="A67" s="8" t="s">
        <v>178</v>
      </c>
      <c r="B67" s="8"/>
      <c r="C67" s="8"/>
      <c r="D67" s="8"/>
    </row>
    <row r="68" spans="1:4" ht="16.5" customHeight="1">
      <c r="A68" s="16">
        <v>30</v>
      </c>
      <c r="B68" s="10" t="s">
        <v>179</v>
      </c>
      <c r="C68" s="7" t="s">
        <v>7</v>
      </c>
      <c r="D68" s="7" t="s">
        <v>180</v>
      </c>
    </row>
    <row r="69" spans="1:4" ht="16.5" customHeight="1">
      <c r="A69" s="8" t="s">
        <v>181</v>
      </c>
      <c r="B69" s="8"/>
      <c r="C69" s="8"/>
      <c r="D69" s="8"/>
    </row>
    <row r="70" spans="1:4" ht="16.5" customHeight="1">
      <c r="A70" s="16">
        <v>31</v>
      </c>
      <c r="B70" s="10" t="s">
        <v>182</v>
      </c>
      <c r="C70" s="7" t="s">
        <v>7</v>
      </c>
      <c r="D70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9:D49"/>
    <mergeCell ref="A52:D52"/>
    <mergeCell ref="A54:D54"/>
    <mergeCell ref="A56:D56"/>
    <mergeCell ref="A58:D58"/>
    <mergeCell ref="A61:D61"/>
    <mergeCell ref="A63:D63"/>
    <mergeCell ref="A65:D65"/>
    <mergeCell ref="A67:D67"/>
    <mergeCell ref="A69:D69"/>
  </mergeCells>
  <dataValidations count="18">
    <dataValidation type="list" allowBlank="1" showInputMessage="1" showErrorMessage="1" sqref="D50">
      <formula1>"отсутствует,центральное,комбинированное"</formula1>
      <formula2>0</formula2>
    </dataValidation>
    <dataValidation type="list" allowBlank="1" showInputMessage="1" showErrorMessage="1" sqref="D53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55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7 D59 D62">
      <formula1>"отсутствует,центральное,автономное"</formula1>
      <formula2>0</formula2>
    </dataValidation>
    <dataValidation type="list" allowBlank="1" showInputMessage="1" showErrorMessage="1" sqref="D64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6">
      <formula1>"отсутствует,автоматическая,пожарные гидранты"</formula1>
      <formula2>0</formula2>
    </dataValidation>
    <dataValidation type="list" allowBlank="1" showInputMessage="1" showErrorMessage="1" sqref="D68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 D4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 D45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 D44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B12" sqref="B12"/>
    </sheetView>
  </sheetViews>
  <sheetFormatPr defaultColWidth="9.140625" defaultRowHeight="15"/>
  <cols>
    <col min="1" max="1" width="3.7109375" style="2" customWidth="1"/>
    <col min="2" max="2" width="11.28125" style="2" customWidth="1"/>
    <col min="3" max="3" width="43.28125" style="29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9" customWidth="1"/>
    <col min="9" max="9" width="19.00390625" style="2" customWidth="1"/>
    <col min="10" max="16384" width="9.140625" style="3" customWidth="1"/>
  </cols>
  <sheetData>
    <row r="1" spans="1:256" ht="27.75" customHeight="1">
      <c r="A1"/>
      <c r="B1" s="30" t="s">
        <v>183</v>
      </c>
      <c r="C1" s="30"/>
      <c r="D1" s="30"/>
      <c r="E1" s="30"/>
      <c r="F1" s="30"/>
      <c r="G1" s="30"/>
      <c r="H1" s="30"/>
      <c r="I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1" t="s">
        <v>1</v>
      </c>
      <c r="B3" s="31" t="s">
        <v>6</v>
      </c>
      <c r="C3" s="32" t="s">
        <v>184</v>
      </c>
      <c r="D3" s="32" t="s">
        <v>185</v>
      </c>
      <c r="E3" s="32" t="s">
        <v>186</v>
      </c>
      <c r="F3" s="32" t="s">
        <v>187</v>
      </c>
      <c r="G3" s="32" t="s">
        <v>188</v>
      </c>
      <c r="H3" s="32" t="s">
        <v>189</v>
      </c>
      <c r="I3" s="32" t="s">
        <v>190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5" customFormat="1" ht="78.75" customHeight="1">
      <c r="A4" s="32">
        <v>1</v>
      </c>
      <c r="B4" s="32" t="s">
        <v>8</v>
      </c>
      <c r="C4" s="32" t="s">
        <v>191</v>
      </c>
      <c r="D4" s="33" t="s">
        <v>192</v>
      </c>
      <c r="E4" s="34">
        <v>2.39</v>
      </c>
      <c r="F4" s="33" t="s">
        <v>193</v>
      </c>
      <c r="G4" s="32" t="s">
        <v>194</v>
      </c>
      <c r="H4" s="32" t="s">
        <v>195</v>
      </c>
      <c r="I4" s="32" t="s">
        <v>196</v>
      </c>
    </row>
    <row r="5" spans="1:9" ht="155.25" customHeight="1">
      <c r="A5" s="32">
        <f aca="true" t="shared" si="0" ref="A5:A12">SUM(A4)+1</f>
        <v>2</v>
      </c>
      <c r="B5" s="32" t="s">
        <v>8</v>
      </c>
      <c r="C5" s="36" t="s">
        <v>197</v>
      </c>
      <c r="D5" s="33" t="s">
        <v>192</v>
      </c>
      <c r="E5" s="33">
        <v>3.64</v>
      </c>
      <c r="F5" s="33" t="s">
        <v>193</v>
      </c>
      <c r="G5" s="32" t="s">
        <v>194</v>
      </c>
      <c r="H5" s="32" t="s">
        <v>198</v>
      </c>
      <c r="I5" s="32" t="s">
        <v>199</v>
      </c>
    </row>
    <row r="6" spans="1:9" ht="84.75" customHeight="1">
      <c r="A6" s="32">
        <f t="shared" si="0"/>
        <v>3</v>
      </c>
      <c r="B6" s="32" t="s">
        <v>8</v>
      </c>
      <c r="C6" s="36" t="s">
        <v>200</v>
      </c>
      <c r="D6" s="33" t="s">
        <v>192</v>
      </c>
      <c r="E6" s="33">
        <v>0.2</v>
      </c>
      <c r="F6" s="33" t="s">
        <v>193</v>
      </c>
      <c r="G6" s="32" t="s">
        <v>194</v>
      </c>
      <c r="H6" s="32" t="s">
        <v>201</v>
      </c>
      <c r="I6" s="32" t="s">
        <v>202</v>
      </c>
    </row>
    <row r="7" spans="1:9" ht="86.25" customHeight="1">
      <c r="A7" s="32">
        <f t="shared" si="0"/>
        <v>4</v>
      </c>
      <c r="B7" s="32" t="s">
        <v>8</v>
      </c>
      <c r="C7" s="36" t="s">
        <v>203</v>
      </c>
      <c r="D7" s="33" t="s">
        <v>192</v>
      </c>
      <c r="E7" s="33">
        <v>0.27</v>
      </c>
      <c r="F7" s="33" t="s">
        <v>193</v>
      </c>
      <c r="G7" s="32" t="s">
        <v>194</v>
      </c>
      <c r="H7" s="32" t="s">
        <v>201</v>
      </c>
      <c r="I7" s="32" t="s">
        <v>204</v>
      </c>
    </row>
    <row r="8" spans="1:9" ht="117" customHeight="1">
      <c r="A8" s="32">
        <f t="shared" si="0"/>
        <v>5</v>
      </c>
      <c r="B8" s="32" t="s">
        <v>8</v>
      </c>
      <c r="C8" s="32" t="s">
        <v>205</v>
      </c>
      <c r="D8" s="33" t="s">
        <v>192</v>
      </c>
      <c r="E8" s="33">
        <v>2.64</v>
      </c>
      <c r="F8" s="33" t="s">
        <v>193</v>
      </c>
      <c r="G8" s="32" t="s">
        <v>194</v>
      </c>
      <c r="H8" s="32" t="s">
        <v>206</v>
      </c>
      <c r="I8" s="32" t="s">
        <v>207</v>
      </c>
    </row>
    <row r="9" spans="1:9" ht="78.75" customHeight="1">
      <c r="A9" s="32">
        <f t="shared" si="0"/>
        <v>6</v>
      </c>
      <c r="B9" s="32" t="s">
        <v>8</v>
      </c>
      <c r="C9" s="36" t="s">
        <v>208</v>
      </c>
      <c r="D9" s="33" t="s">
        <v>192</v>
      </c>
      <c r="E9" s="33">
        <v>3.18</v>
      </c>
      <c r="F9" s="33" t="s">
        <v>193</v>
      </c>
      <c r="G9" s="32" t="s">
        <v>194</v>
      </c>
      <c r="H9" s="32" t="s">
        <v>195</v>
      </c>
      <c r="I9" s="32" t="s">
        <v>199</v>
      </c>
    </row>
    <row r="10" spans="1:9" ht="102">
      <c r="A10" s="32">
        <f t="shared" si="0"/>
        <v>7</v>
      </c>
      <c r="B10" s="32" t="s">
        <v>8</v>
      </c>
      <c r="C10" s="32" t="s">
        <v>209</v>
      </c>
      <c r="D10" s="33" t="s">
        <v>192</v>
      </c>
      <c r="E10" s="33">
        <v>3.85</v>
      </c>
      <c r="F10" s="33" t="s">
        <v>193</v>
      </c>
      <c r="G10" s="32" t="s">
        <v>194</v>
      </c>
      <c r="H10" s="32" t="s">
        <v>206</v>
      </c>
      <c r="I10" s="32" t="s">
        <v>207</v>
      </c>
    </row>
    <row r="11" spans="1:9" ht="86.25" customHeight="1">
      <c r="A11" s="32">
        <f t="shared" si="0"/>
        <v>8</v>
      </c>
      <c r="B11" s="32" t="s">
        <v>8</v>
      </c>
      <c r="C11" s="36" t="s">
        <v>210</v>
      </c>
      <c r="D11" s="33" t="s">
        <v>192</v>
      </c>
      <c r="E11" s="33">
        <v>0.73</v>
      </c>
      <c r="F11" s="33" t="s">
        <v>193</v>
      </c>
      <c r="G11" s="32" t="s">
        <v>194</v>
      </c>
      <c r="H11" s="32" t="s">
        <v>211</v>
      </c>
      <c r="I11" s="32" t="s">
        <v>196</v>
      </c>
    </row>
    <row r="12" spans="1:9" ht="86.25" customHeight="1">
      <c r="A12" s="32">
        <f t="shared" si="0"/>
        <v>9</v>
      </c>
      <c r="B12" s="32" t="s">
        <v>8</v>
      </c>
      <c r="C12" s="36" t="s">
        <v>212</v>
      </c>
      <c r="D12" s="33" t="s">
        <v>192</v>
      </c>
      <c r="E12" s="33">
        <v>7.49</v>
      </c>
      <c r="F12" s="33" t="s">
        <v>193</v>
      </c>
      <c r="G12" s="32" t="s">
        <v>194</v>
      </c>
      <c r="H12" s="32" t="s">
        <v>213</v>
      </c>
      <c r="I12" s="32" t="s">
        <v>196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E8">
      <selection activeCell="L4" sqref="L4"/>
    </sheetView>
  </sheetViews>
  <sheetFormatPr defaultColWidth="12.57421875" defaultRowHeight="15"/>
  <cols>
    <col min="1" max="1" width="3.421875" style="2" customWidth="1"/>
    <col min="2" max="2" width="10.421875" style="2" customWidth="1"/>
    <col min="3" max="3" width="11.57421875" style="2" customWidth="1"/>
    <col min="4" max="4" width="12.28125" style="2" customWidth="1"/>
    <col min="5" max="5" width="5.140625" style="29" customWidth="1"/>
    <col min="6" max="6" width="11.7109375" style="2" customWidth="1"/>
    <col min="7" max="7" width="20.28125" style="2" customWidth="1"/>
    <col min="8" max="8" width="11.00390625" style="3" customWidth="1"/>
    <col min="9" max="9" width="14.28125" style="29" customWidth="1"/>
    <col min="10" max="10" width="8.57421875" style="3" customWidth="1"/>
    <col min="11" max="11" width="10.00390625" style="29" customWidth="1"/>
    <col min="12" max="12" width="11.8515625" style="29" customWidth="1"/>
    <col min="13" max="13" width="14.00390625" style="29" customWidth="1"/>
    <col min="14" max="16384" width="11.57421875" style="3" customWidth="1"/>
  </cols>
  <sheetData>
    <row r="1" spans="1:256" ht="16.5" customHeight="1">
      <c r="A1"/>
      <c r="B1" s="37" t="s">
        <v>214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8" t="s">
        <v>1</v>
      </c>
      <c r="B3" s="38" t="s">
        <v>6</v>
      </c>
      <c r="C3" s="39" t="s">
        <v>215</v>
      </c>
      <c r="D3" s="39" t="s">
        <v>216</v>
      </c>
      <c r="E3" s="39" t="s">
        <v>3</v>
      </c>
      <c r="F3" s="39" t="s">
        <v>217</v>
      </c>
      <c r="G3" s="39" t="s">
        <v>218</v>
      </c>
      <c r="H3" s="39" t="s">
        <v>219</v>
      </c>
      <c r="I3" s="39" t="s">
        <v>220</v>
      </c>
      <c r="J3" s="39" t="s">
        <v>221</v>
      </c>
      <c r="K3" s="39" t="s">
        <v>222</v>
      </c>
      <c r="L3" s="39" t="s">
        <v>223</v>
      </c>
      <c r="M3" s="39" t="s">
        <v>224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4" customFormat="1" ht="180" customHeight="1">
      <c r="A4" s="39">
        <v>1</v>
      </c>
      <c r="B4" s="40" t="s">
        <v>225</v>
      </c>
      <c r="C4" s="39" t="s">
        <v>122</v>
      </c>
      <c r="D4" s="39" t="s">
        <v>226</v>
      </c>
      <c r="E4" s="39" t="s">
        <v>227</v>
      </c>
      <c r="F4" s="40">
        <v>25.98</v>
      </c>
      <c r="G4" s="41" t="s">
        <v>228</v>
      </c>
      <c r="H4" s="42" t="s">
        <v>45</v>
      </c>
      <c r="I4" s="39" t="s">
        <v>229</v>
      </c>
      <c r="J4" s="40" t="s">
        <v>193</v>
      </c>
      <c r="K4" s="43" t="s">
        <v>230</v>
      </c>
      <c r="L4" s="39" t="s">
        <v>45</v>
      </c>
      <c r="M4" s="39" t="s">
        <v>231</v>
      </c>
    </row>
    <row r="5" spans="1:13" s="44" customFormat="1" ht="177.75" customHeight="1">
      <c r="A5" s="39">
        <f aca="true" t="shared" si="0" ref="A5:A9">SUM(A4)+1</f>
        <v>2</v>
      </c>
      <c r="B5" s="40" t="s">
        <v>225</v>
      </c>
      <c r="C5" s="39" t="s">
        <v>135</v>
      </c>
      <c r="D5" s="39" t="s">
        <v>226</v>
      </c>
      <c r="E5" s="39" t="s">
        <v>227</v>
      </c>
      <c r="F5" s="40">
        <v>127.74</v>
      </c>
      <c r="G5" s="41" t="s">
        <v>228</v>
      </c>
      <c r="H5" s="42" t="s">
        <v>45</v>
      </c>
      <c r="I5" s="39" t="s">
        <v>232</v>
      </c>
      <c r="J5" s="40" t="s">
        <v>193</v>
      </c>
      <c r="K5" s="43" t="s">
        <v>233</v>
      </c>
      <c r="L5" s="39" t="s">
        <v>45</v>
      </c>
      <c r="M5" s="39" t="s">
        <v>231</v>
      </c>
    </row>
    <row r="6" spans="1:13" s="44" customFormat="1" ht="112.5" customHeight="1">
      <c r="A6" s="39">
        <f t="shared" si="0"/>
        <v>3</v>
      </c>
      <c r="B6" s="40" t="s">
        <v>225</v>
      </c>
      <c r="C6" s="39" t="s">
        <v>234</v>
      </c>
      <c r="D6" s="39" t="s">
        <v>226</v>
      </c>
      <c r="E6" s="39" t="s">
        <v>227</v>
      </c>
      <c r="F6" s="40">
        <v>13.98</v>
      </c>
      <c r="G6" s="41" t="s">
        <v>228</v>
      </c>
      <c r="H6" s="42" t="s">
        <v>45</v>
      </c>
      <c r="I6" s="39" t="s">
        <v>235</v>
      </c>
      <c r="J6" s="40" t="s">
        <v>193</v>
      </c>
      <c r="K6" s="43" t="s">
        <v>236</v>
      </c>
      <c r="L6" s="39" t="s">
        <v>45</v>
      </c>
      <c r="M6" s="39" t="s">
        <v>237</v>
      </c>
    </row>
    <row r="7" spans="1:13" ht="119.25" customHeight="1">
      <c r="A7" s="39">
        <f t="shared" si="0"/>
        <v>4</v>
      </c>
      <c r="B7" s="40" t="s">
        <v>225</v>
      </c>
      <c r="C7" s="39" t="s">
        <v>143</v>
      </c>
      <c r="D7" s="39" t="s">
        <v>226</v>
      </c>
      <c r="E7" s="39" t="s">
        <v>238</v>
      </c>
      <c r="F7" s="40">
        <v>1612.71</v>
      </c>
      <c r="G7" s="41" t="s">
        <v>228</v>
      </c>
      <c r="H7" s="42" t="s">
        <v>45</v>
      </c>
      <c r="I7" s="39" t="s">
        <v>239</v>
      </c>
      <c r="J7" s="40" t="s">
        <v>193</v>
      </c>
      <c r="K7" s="39" t="s">
        <v>240</v>
      </c>
      <c r="L7" s="39" t="s">
        <v>45</v>
      </c>
      <c r="M7" s="39" t="s">
        <v>237</v>
      </c>
    </row>
    <row r="8" spans="1:13" ht="96" customHeight="1">
      <c r="A8" s="39">
        <f t="shared" si="0"/>
        <v>5</v>
      </c>
      <c r="B8" s="40" t="s">
        <v>225</v>
      </c>
      <c r="C8" s="39" t="s">
        <v>150</v>
      </c>
      <c r="D8" s="39" t="s">
        <v>226</v>
      </c>
      <c r="E8" s="39" t="s">
        <v>241</v>
      </c>
      <c r="F8" s="40" t="s">
        <v>7</v>
      </c>
      <c r="G8" s="45" t="s">
        <v>242</v>
      </c>
      <c r="H8" s="40" t="s">
        <v>7</v>
      </c>
      <c r="I8" s="40" t="s">
        <v>7</v>
      </c>
      <c r="J8" s="40" t="s">
        <v>7</v>
      </c>
      <c r="K8" s="40" t="s">
        <v>7</v>
      </c>
      <c r="L8" s="40" t="s">
        <v>7</v>
      </c>
      <c r="M8" s="40" t="s">
        <v>7</v>
      </c>
    </row>
    <row r="9" spans="1:13" ht="132" customHeight="1">
      <c r="A9" s="39">
        <f t="shared" si="0"/>
        <v>6</v>
      </c>
      <c r="B9" s="40" t="s">
        <v>225</v>
      </c>
      <c r="C9" s="39" t="s">
        <v>243</v>
      </c>
      <c r="D9" s="39" t="s">
        <v>226</v>
      </c>
      <c r="E9" s="39" t="s">
        <v>227</v>
      </c>
      <c r="F9" s="40" t="s">
        <v>7</v>
      </c>
      <c r="G9" s="41" t="s">
        <v>244</v>
      </c>
      <c r="H9" s="40" t="s">
        <v>7</v>
      </c>
      <c r="I9" s="40" t="s">
        <v>7</v>
      </c>
      <c r="J9" s="40" t="s">
        <v>7</v>
      </c>
      <c r="K9" s="40" t="s">
        <v>7</v>
      </c>
      <c r="L9" s="40" t="s">
        <v>7</v>
      </c>
      <c r="M9" s="40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9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9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.010416666666666666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6" t="s">
        <v>245</v>
      </c>
      <c r="B1" s="46"/>
      <c r="C1" s="46"/>
      <c r="D1" s="4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8" customFormat="1" ht="21.75" customHeight="1">
      <c r="A4" s="47" t="s">
        <v>86</v>
      </c>
      <c r="B4" s="24" t="s">
        <v>6</v>
      </c>
      <c r="C4" s="26" t="s">
        <v>7</v>
      </c>
      <c r="D4" s="26" t="s">
        <v>8</v>
      </c>
    </row>
    <row r="5" spans="1:4" s="48" customFormat="1" ht="19.5" customHeight="1">
      <c r="A5" s="47" t="s">
        <v>88</v>
      </c>
      <c r="B5" s="27" t="s">
        <v>246</v>
      </c>
      <c r="C5" s="25" t="s">
        <v>7</v>
      </c>
      <c r="D5" s="26" t="s">
        <v>7</v>
      </c>
    </row>
    <row r="6" spans="1:4" s="48" customFormat="1" ht="19.5" customHeight="1">
      <c r="A6" s="47" t="s">
        <v>92</v>
      </c>
      <c r="B6" s="27" t="s">
        <v>247</v>
      </c>
      <c r="C6" s="25" t="s">
        <v>7</v>
      </c>
      <c r="D6" s="26" t="s">
        <v>7</v>
      </c>
    </row>
    <row r="7" spans="1:4" s="48" customFormat="1" ht="47.25">
      <c r="A7" s="47" t="s">
        <v>95</v>
      </c>
      <c r="B7" s="27" t="s">
        <v>248</v>
      </c>
      <c r="C7" s="25" t="s">
        <v>54</v>
      </c>
      <c r="D7" s="26" t="s">
        <v>7</v>
      </c>
    </row>
    <row r="8" spans="1:4" s="48" customFormat="1" ht="51" customHeight="1">
      <c r="A8" s="24" t="s">
        <v>249</v>
      </c>
      <c r="B8" s="24"/>
      <c r="C8" s="24"/>
      <c r="D8" s="24"/>
    </row>
    <row r="9" spans="1:4" s="48" customFormat="1" ht="19.5" customHeight="1">
      <c r="A9" s="47" t="s">
        <v>250</v>
      </c>
      <c r="B9" s="27" t="s">
        <v>251</v>
      </c>
      <c r="C9" s="25" t="s">
        <v>7</v>
      </c>
      <c r="D9" s="26" t="s">
        <v>7</v>
      </c>
    </row>
    <row r="10" spans="1:4" s="48" customFormat="1" ht="19.5" customHeight="1">
      <c r="A10" s="47" t="s">
        <v>252</v>
      </c>
      <c r="B10" s="27" t="s">
        <v>253</v>
      </c>
      <c r="C10" s="25" t="s">
        <v>7</v>
      </c>
      <c r="D10" s="26" t="s">
        <v>7</v>
      </c>
    </row>
    <row r="11" spans="1:4" s="48" customFormat="1" ht="21" customHeight="1">
      <c r="A11" s="47" t="s">
        <v>254</v>
      </c>
      <c r="B11" s="27" t="s">
        <v>255</v>
      </c>
      <c r="C11" s="25" t="s">
        <v>7</v>
      </c>
      <c r="D11" s="26" t="s">
        <v>7</v>
      </c>
    </row>
    <row r="12" spans="1:4" s="48" customFormat="1" ht="19.5" customHeight="1">
      <c r="A12" s="47" t="s">
        <v>256</v>
      </c>
      <c r="B12" s="27" t="s">
        <v>257</v>
      </c>
      <c r="C12" s="25" t="s">
        <v>7</v>
      </c>
      <c r="D12" s="26" t="s">
        <v>7</v>
      </c>
    </row>
    <row r="13" spans="1:4" s="48" customFormat="1" ht="19.5" customHeight="1">
      <c r="A13" s="47" t="s">
        <v>258</v>
      </c>
      <c r="B13" s="27" t="s">
        <v>259</v>
      </c>
      <c r="C13" s="25" t="s">
        <v>260</v>
      </c>
      <c r="D13" s="26" t="s">
        <v>7</v>
      </c>
    </row>
    <row r="14" spans="1:4" s="48" customFormat="1" ht="63.75" customHeight="1">
      <c r="A14" s="47" t="s">
        <v>261</v>
      </c>
      <c r="B14" s="27" t="s">
        <v>262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9" t="s">
        <v>263</v>
      </c>
      <c r="B1" s="49"/>
      <c r="C1" s="49"/>
      <c r="D1" s="49"/>
    </row>
    <row r="2" spans="1:4" ht="15.75">
      <c r="A2"/>
      <c r="B2"/>
      <c r="C2"/>
      <c r="D2"/>
    </row>
    <row r="3" spans="1:4" ht="30" customHeight="1">
      <c r="A3" s="50" t="s">
        <v>1</v>
      </c>
      <c r="B3" s="50" t="s">
        <v>2</v>
      </c>
      <c r="C3" s="50" t="s">
        <v>3</v>
      </c>
      <c r="D3" s="50" t="s">
        <v>4</v>
      </c>
    </row>
    <row r="4" spans="1:4" ht="20.25" customHeight="1">
      <c r="A4" s="47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264</v>
      </c>
      <c r="B5" s="24"/>
      <c r="C5" s="24"/>
      <c r="D5" s="24"/>
    </row>
    <row r="6" spans="1:4" ht="19.5" customHeight="1">
      <c r="A6" s="47" t="s">
        <v>88</v>
      </c>
      <c r="B6" s="27" t="s">
        <v>265</v>
      </c>
      <c r="C6" s="25" t="s">
        <v>7</v>
      </c>
      <c r="D6" s="25" t="s">
        <v>7</v>
      </c>
    </row>
    <row r="7" spans="1:4" ht="63" customHeight="1">
      <c r="A7" s="47" t="s">
        <v>92</v>
      </c>
      <c r="B7" s="27" t="s">
        <v>266</v>
      </c>
      <c r="C7" s="25" t="s">
        <v>260</v>
      </c>
      <c r="D7" s="25" t="s">
        <v>7</v>
      </c>
    </row>
    <row r="8" spans="1:4" ht="82.5" customHeight="1">
      <c r="A8" s="47" t="s">
        <v>95</v>
      </c>
      <c r="B8" s="27" t="s">
        <v>267</v>
      </c>
      <c r="C8" s="25" t="s">
        <v>7</v>
      </c>
      <c r="D8" s="25" t="s">
        <v>7</v>
      </c>
    </row>
    <row r="9" spans="1:4" ht="19.5" customHeight="1">
      <c r="A9" s="47" t="s">
        <v>250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9" t="s">
        <v>268</v>
      </c>
      <c r="B1" s="49"/>
      <c r="C1" s="49"/>
      <c r="D1" s="4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8" customFormat="1" ht="33" customHeight="1">
      <c r="A4" s="47" t="s">
        <v>86</v>
      </c>
      <c r="B4" s="24" t="s">
        <v>6</v>
      </c>
      <c r="C4" s="25" t="s">
        <v>7</v>
      </c>
      <c r="D4" s="51">
        <v>42040</v>
      </c>
    </row>
    <row r="5" spans="1:4" ht="51" customHeight="1">
      <c r="A5" s="47" t="s">
        <v>88</v>
      </c>
      <c r="B5" s="27" t="s">
        <v>269</v>
      </c>
      <c r="C5" s="25" t="s">
        <v>7</v>
      </c>
      <c r="D5" s="26" t="s">
        <v>270</v>
      </c>
    </row>
    <row r="6" spans="1:4" ht="64.5" customHeight="1">
      <c r="A6" s="47" t="s">
        <v>92</v>
      </c>
      <c r="B6" s="27" t="s">
        <v>271</v>
      </c>
      <c r="C6" s="25" t="s">
        <v>7</v>
      </c>
      <c r="D6" s="52" t="s">
        <v>272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B33" sqref="B33"/>
    </sheetView>
  </sheetViews>
  <sheetFormatPr defaultColWidth="9.140625" defaultRowHeight="15"/>
  <cols>
    <col min="1" max="1" width="5.8515625" style="2" customWidth="1"/>
    <col min="2" max="2" width="50.8515625" style="53" customWidth="1"/>
    <col min="3" max="3" width="10.57421875" style="3" customWidth="1"/>
    <col min="4" max="4" width="29.421875" style="54" customWidth="1"/>
    <col min="5" max="16384" width="9.140625" style="3" customWidth="1"/>
  </cols>
  <sheetData>
    <row r="1" spans="1:256" ht="15.75" customHeight="1">
      <c r="A1" s="55" t="s">
        <v>273</v>
      </c>
      <c r="B1" s="55"/>
      <c r="C1" s="55"/>
      <c r="D1" s="5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6" t="s">
        <v>2</v>
      </c>
      <c r="C3" s="6" t="s">
        <v>3</v>
      </c>
      <c r="D3" s="57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8" t="s">
        <v>274</v>
      </c>
      <c r="B4" s="59" t="s">
        <v>6</v>
      </c>
      <c r="C4" s="58" t="s">
        <v>7</v>
      </c>
      <c r="D4" s="60">
        <f>'2.5'!D4</f>
        <v>0</v>
      </c>
    </row>
    <row r="5" spans="1:4" s="9" customFormat="1" ht="16.5" customHeight="1">
      <c r="A5" s="58" t="s">
        <v>275</v>
      </c>
      <c r="B5" s="59" t="s">
        <v>276</v>
      </c>
      <c r="C5" s="58" t="s">
        <v>7</v>
      </c>
      <c r="D5" s="60" t="s">
        <v>277</v>
      </c>
    </row>
    <row r="6" spans="1:4" s="9" customFormat="1" ht="15.75" customHeight="1">
      <c r="A6" s="58" t="s">
        <v>278</v>
      </c>
      <c r="B6" s="59" t="s">
        <v>279</v>
      </c>
      <c r="C6" s="58" t="s">
        <v>7</v>
      </c>
      <c r="D6" s="60" t="s">
        <v>280</v>
      </c>
    </row>
    <row r="7" spans="1:4" s="9" customFormat="1" ht="30" customHeight="1">
      <c r="A7" s="61" t="s">
        <v>281</v>
      </c>
      <c r="B7" s="61"/>
      <c r="C7" s="61"/>
      <c r="D7" s="61"/>
    </row>
    <row r="8" spans="1:4" s="9" customFormat="1" ht="16.5" customHeight="1">
      <c r="A8" s="58" t="s">
        <v>282</v>
      </c>
      <c r="B8" s="62" t="s">
        <v>283</v>
      </c>
      <c r="C8" s="58" t="s">
        <v>260</v>
      </c>
      <c r="D8" s="60">
        <v>125857.11</v>
      </c>
    </row>
    <row r="9" spans="1:4" s="9" customFormat="1" ht="15.75" customHeight="1">
      <c r="A9" s="58" t="s">
        <v>284</v>
      </c>
      <c r="B9" s="63" t="s">
        <v>285</v>
      </c>
      <c r="C9" s="58" t="s">
        <v>260</v>
      </c>
      <c r="D9" s="60">
        <v>0</v>
      </c>
    </row>
    <row r="10" spans="1:4" s="9" customFormat="1" ht="15.75" customHeight="1">
      <c r="A10" s="58" t="s">
        <v>286</v>
      </c>
      <c r="B10" s="63" t="s">
        <v>287</v>
      </c>
      <c r="C10" s="58" t="s">
        <v>260</v>
      </c>
      <c r="D10" s="60">
        <f>D8</f>
        <v>125857.11</v>
      </c>
    </row>
    <row r="11" spans="1:4" s="9" customFormat="1" ht="29.25" customHeight="1">
      <c r="A11" s="58" t="s">
        <v>288</v>
      </c>
      <c r="B11" s="62" t="s">
        <v>289</v>
      </c>
      <c r="C11" s="58" t="s">
        <v>260</v>
      </c>
      <c r="D11" s="60">
        <v>1231786.56</v>
      </c>
    </row>
    <row r="12" spans="1:4" s="9" customFormat="1" ht="15.75" customHeight="1">
      <c r="A12" s="58" t="s">
        <v>290</v>
      </c>
      <c r="B12" s="63" t="s">
        <v>291</v>
      </c>
      <c r="C12" s="58" t="s">
        <v>260</v>
      </c>
      <c r="D12" s="60">
        <v>0</v>
      </c>
    </row>
    <row r="13" spans="1:4" s="9" customFormat="1" ht="15.75" customHeight="1">
      <c r="A13" s="58" t="s">
        <v>292</v>
      </c>
      <c r="B13" s="63" t="s">
        <v>293</v>
      </c>
      <c r="C13" s="58" t="s">
        <v>260</v>
      </c>
      <c r="D13" s="60">
        <v>0</v>
      </c>
    </row>
    <row r="14" spans="1:4" s="9" customFormat="1" ht="15.75" customHeight="1">
      <c r="A14" s="58" t="s">
        <v>294</v>
      </c>
      <c r="B14" s="63" t="s">
        <v>295</v>
      </c>
      <c r="C14" s="58" t="s">
        <v>260</v>
      </c>
      <c r="D14" s="60">
        <v>0</v>
      </c>
    </row>
    <row r="15" spans="1:4" s="9" customFormat="1" ht="15.75" customHeight="1">
      <c r="A15" s="58" t="s">
        <v>296</v>
      </c>
      <c r="B15" s="62" t="s">
        <v>297</v>
      </c>
      <c r="C15" s="58" t="s">
        <v>260</v>
      </c>
      <c r="D15" s="60">
        <v>1192763.51</v>
      </c>
    </row>
    <row r="16" spans="1:4" s="9" customFormat="1" ht="15.75" customHeight="1">
      <c r="A16" s="58" t="s">
        <v>298</v>
      </c>
      <c r="B16" s="63" t="s">
        <v>299</v>
      </c>
      <c r="C16" s="58" t="s">
        <v>260</v>
      </c>
      <c r="D16" s="60">
        <f>D15</f>
        <v>1192763.51</v>
      </c>
    </row>
    <row r="17" spans="1:4" s="9" customFormat="1" ht="15.75" customHeight="1">
      <c r="A17" s="58" t="s">
        <v>300</v>
      </c>
      <c r="B17" s="63" t="s">
        <v>301</v>
      </c>
      <c r="C17" s="58" t="s">
        <v>260</v>
      </c>
      <c r="D17" s="60">
        <v>0</v>
      </c>
    </row>
    <row r="18" spans="1:4" s="9" customFormat="1" ht="15.75" customHeight="1">
      <c r="A18" s="58" t="s">
        <v>302</v>
      </c>
      <c r="B18" s="63" t="s">
        <v>303</v>
      </c>
      <c r="C18" s="58" t="s">
        <v>260</v>
      </c>
      <c r="D18" s="60">
        <v>0</v>
      </c>
    </row>
    <row r="19" spans="1:4" s="9" customFormat="1" ht="15.75" customHeight="1">
      <c r="A19" s="58" t="s">
        <v>304</v>
      </c>
      <c r="B19" s="63" t="s">
        <v>305</v>
      </c>
      <c r="C19" s="58" t="s">
        <v>260</v>
      </c>
      <c r="D19" s="60">
        <v>0</v>
      </c>
    </row>
    <row r="20" spans="1:4" s="9" customFormat="1" ht="15.75" customHeight="1">
      <c r="A20" s="58" t="s">
        <v>306</v>
      </c>
      <c r="B20" s="63" t="s">
        <v>307</v>
      </c>
      <c r="C20" s="58" t="s">
        <v>260</v>
      </c>
      <c r="D20" s="60">
        <v>0</v>
      </c>
    </row>
    <row r="21" spans="1:4" s="9" customFormat="1" ht="15.75" customHeight="1">
      <c r="A21" s="58" t="s">
        <v>308</v>
      </c>
      <c r="B21" s="62" t="s">
        <v>309</v>
      </c>
      <c r="C21" s="58" t="s">
        <v>260</v>
      </c>
      <c r="D21" s="60">
        <f>D16</f>
        <v>1192763.51</v>
      </c>
    </row>
    <row r="22" spans="1:4" s="9" customFormat="1" ht="15.75" customHeight="1">
      <c r="A22" s="7" t="s">
        <v>55</v>
      </c>
      <c r="B22" s="62" t="s">
        <v>310</v>
      </c>
      <c r="C22" s="58" t="s">
        <v>260</v>
      </c>
      <c r="D22" s="60">
        <v>164880.16</v>
      </c>
    </row>
    <row r="23" spans="1:4" s="9" customFormat="1" ht="15" customHeight="1">
      <c r="A23" s="7" t="s">
        <v>57</v>
      </c>
      <c r="B23" s="63" t="s">
        <v>311</v>
      </c>
      <c r="C23" s="58" t="s">
        <v>260</v>
      </c>
      <c r="D23" s="60">
        <v>0</v>
      </c>
    </row>
    <row r="24" spans="1:4" s="9" customFormat="1" ht="15" customHeight="1">
      <c r="A24" s="7" t="s">
        <v>59</v>
      </c>
      <c r="B24" s="63" t="s">
        <v>312</v>
      </c>
      <c r="C24" s="58" t="s">
        <v>260</v>
      </c>
      <c r="D24" s="60">
        <f>D8+D11-D15</f>
        <v>164880.16000000015</v>
      </c>
    </row>
    <row r="25" spans="1:4" s="9" customFormat="1" ht="29.25" customHeight="1">
      <c r="A25" s="61" t="s">
        <v>313</v>
      </c>
      <c r="B25" s="61"/>
      <c r="C25" s="61"/>
      <c r="D25" s="61"/>
    </row>
    <row r="26" spans="1:4" s="9" customFormat="1" ht="14.25" customHeight="1">
      <c r="A26" s="64" t="s">
        <v>314</v>
      </c>
      <c r="B26" s="64"/>
      <c r="C26" s="64"/>
      <c r="D26" s="64"/>
    </row>
    <row r="27" spans="1:4" s="9" customFormat="1" ht="16.5" customHeight="1">
      <c r="A27" s="7" t="s">
        <v>315</v>
      </c>
      <c r="B27" s="62" t="s">
        <v>316</v>
      </c>
      <c r="C27" s="58" t="s">
        <v>7</v>
      </c>
      <c r="D27" s="60" t="s">
        <v>317</v>
      </c>
    </row>
    <row r="28" spans="1:4" s="9" customFormat="1" ht="15.75" customHeight="1">
      <c r="A28" s="7" t="s">
        <v>318</v>
      </c>
      <c r="B28" s="62" t="s">
        <v>319</v>
      </c>
      <c r="C28" s="58" t="s">
        <v>7</v>
      </c>
      <c r="D28" s="60" t="s">
        <v>317</v>
      </c>
    </row>
    <row r="29" spans="1:4" s="9" customFormat="1" ht="16.5" customHeight="1">
      <c r="A29" s="7" t="s">
        <v>320</v>
      </c>
      <c r="B29" s="62" t="s">
        <v>321</v>
      </c>
      <c r="C29" s="58" t="s">
        <v>7</v>
      </c>
      <c r="D29" s="60" t="s">
        <v>317</v>
      </c>
    </row>
    <row r="30" spans="1:4" s="9" customFormat="1" ht="16.5" customHeight="1">
      <c r="A30" s="64" t="s">
        <v>322</v>
      </c>
      <c r="B30" s="64"/>
      <c r="C30" s="64"/>
      <c r="D30" s="64"/>
    </row>
    <row r="31" spans="1:4" s="9" customFormat="1" ht="67.5" customHeight="1">
      <c r="A31" s="7" t="s">
        <v>323</v>
      </c>
      <c r="B31" s="62" t="s">
        <v>316</v>
      </c>
      <c r="C31" s="58" t="s">
        <v>7</v>
      </c>
      <c r="D31" s="65" t="s">
        <v>324</v>
      </c>
    </row>
    <row r="32" spans="1:4" s="9" customFormat="1" ht="64.5" customHeight="1">
      <c r="A32" s="7" t="s">
        <v>325</v>
      </c>
      <c r="B32" s="62" t="s">
        <v>319</v>
      </c>
      <c r="C32" s="58" t="s">
        <v>7</v>
      </c>
      <c r="D32" s="32" t="s">
        <v>326</v>
      </c>
    </row>
    <row r="33" spans="1:4" s="9" customFormat="1" ht="16.5" customHeight="1">
      <c r="A33" s="7" t="s">
        <v>327</v>
      </c>
      <c r="B33" s="62" t="s">
        <v>321</v>
      </c>
      <c r="C33" s="58" t="s">
        <v>7</v>
      </c>
      <c r="D33" s="65" t="s">
        <v>328</v>
      </c>
    </row>
    <row r="34" spans="1:4" s="9" customFormat="1" ht="16.5" customHeight="1">
      <c r="A34" s="61" t="s">
        <v>329</v>
      </c>
      <c r="B34" s="61"/>
      <c r="C34" s="61"/>
      <c r="D34" s="61"/>
    </row>
    <row r="35" spans="1:4" s="9" customFormat="1" ht="16.5" customHeight="1">
      <c r="A35" s="7" t="s">
        <v>67</v>
      </c>
      <c r="B35" s="62" t="s">
        <v>330</v>
      </c>
      <c r="C35" s="58" t="s">
        <v>38</v>
      </c>
      <c r="D35" s="60">
        <v>0</v>
      </c>
    </row>
    <row r="36" spans="1:4" s="9" customFormat="1" ht="16.5" customHeight="1">
      <c r="A36" s="7" t="s">
        <v>69</v>
      </c>
      <c r="B36" s="62" t="s">
        <v>331</v>
      </c>
      <c r="C36" s="58" t="s">
        <v>38</v>
      </c>
      <c r="D36" s="60">
        <v>0</v>
      </c>
    </row>
    <row r="37" spans="1:4" s="9" customFormat="1" ht="16.5" customHeight="1">
      <c r="A37" s="7" t="s">
        <v>71</v>
      </c>
      <c r="B37" s="62" t="s">
        <v>332</v>
      </c>
      <c r="C37" s="58" t="s">
        <v>38</v>
      </c>
      <c r="D37" s="60">
        <v>0</v>
      </c>
    </row>
    <row r="38" spans="1:4" s="9" customFormat="1" ht="16.5" customHeight="1">
      <c r="A38" s="7" t="s">
        <v>73</v>
      </c>
      <c r="B38" s="62" t="s">
        <v>333</v>
      </c>
      <c r="C38" s="58" t="s">
        <v>260</v>
      </c>
      <c r="D38" s="60">
        <v>0</v>
      </c>
    </row>
    <row r="39" spans="1:4" ht="16.5" customHeight="1">
      <c r="A39" s="61" t="s">
        <v>334</v>
      </c>
      <c r="B39" s="61"/>
      <c r="C39" s="61"/>
      <c r="D39" s="61"/>
    </row>
    <row r="40" spans="1:4" ht="30" customHeight="1">
      <c r="A40" s="7" t="s">
        <v>76</v>
      </c>
      <c r="B40" s="62" t="s">
        <v>335</v>
      </c>
      <c r="C40" s="58" t="s">
        <v>260</v>
      </c>
      <c r="D40" s="60" t="s">
        <v>7</v>
      </c>
    </row>
    <row r="41" spans="1:4" ht="15" customHeight="1">
      <c r="A41" s="7" t="s">
        <v>79</v>
      </c>
      <c r="B41" s="63" t="s">
        <v>285</v>
      </c>
      <c r="C41" s="58" t="s">
        <v>260</v>
      </c>
      <c r="D41" s="60" t="s">
        <v>7</v>
      </c>
    </row>
    <row r="42" spans="1:4" ht="15" customHeight="1">
      <c r="A42" s="7" t="s">
        <v>81</v>
      </c>
      <c r="B42" s="63" t="s">
        <v>287</v>
      </c>
      <c r="C42" s="58" t="s">
        <v>260</v>
      </c>
      <c r="D42" s="60" t="s">
        <v>7</v>
      </c>
    </row>
    <row r="43" spans="1:4" ht="30" customHeight="1">
      <c r="A43" s="7" t="s">
        <v>83</v>
      </c>
      <c r="B43" s="62" t="s">
        <v>336</v>
      </c>
      <c r="C43" s="58" t="s">
        <v>260</v>
      </c>
      <c r="D43" s="60" t="s">
        <v>7</v>
      </c>
    </row>
    <row r="44" spans="1:4" ht="15" customHeight="1">
      <c r="A44" s="7" t="s">
        <v>337</v>
      </c>
      <c r="B44" s="63" t="s">
        <v>285</v>
      </c>
      <c r="C44" s="58" t="s">
        <v>260</v>
      </c>
      <c r="D44" s="60" t="s">
        <v>7</v>
      </c>
    </row>
    <row r="45" spans="1:4" ht="15" customHeight="1">
      <c r="A45" s="7" t="s">
        <v>338</v>
      </c>
      <c r="B45" s="63" t="s">
        <v>287</v>
      </c>
      <c r="C45" s="58" t="s">
        <v>260</v>
      </c>
      <c r="D45" s="60" t="s">
        <v>7</v>
      </c>
    </row>
    <row r="46" spans="1:4" ht="15" customHeight="1">
      <c r="A46" s="61" t="s">
        <v>339</v>
      </c>
      <c r="B46" s="61"/>
      <c r="C46" s="61"/>
      <c r="D46" s="61"/>
    </row>
    <row r="47" spans="1:4" ht="14.25" customHeight="1">
      <c r="A47" s="7" t="s">
        <v>340</v>
      </c>
      <c r="B47" s="62" t="s">
        <v>215</v>
      </c>
      <c r="C47" s="58" t="s">
        <v>7</v>
      </c>
      <c r="D47" s="57"/>
    </row>
    <row r="48" spans="1:4" ht="15" customHeight="1">
      <c r="A48" s="7" t="s">
        <v>341</v>
      </c>
      <c r="B48" s="62" t="s">
        <v>129</v>
      </c>
      <c r="C48" s="58" t="s">
        <v>7</v>
      </c>
      <c r="D48" s="60" t="s">
        <v>7</v>
      </c>
    </row>
    <row r="49" spans="1:4" ht="15" customHeight="1">
      <c r="A49" s="7" t="s">
        <v>342</v>
      </c>
      <c r="B49" s="62" t="s">
        <v>343</v>
      </c>
      <c r="C49" s="58" t="s">
        <v>344</v>
      </c>
      <c r="D49" s="60" t="s">
        <v>7</v>
      </c>
    </row>
    <row r="50" spans="1:4" ht="15" customHeight="1">
      <c r="A50" s="7" t="s">
        <v>345</v>
      </c>
      <c r="B50" s="62" t="s">
        <v>346</v>
      </c>
      <c r="C50" s="58" t="s">
        <v>260</v>
      </c>
      <c r="D50" s="60" t="s">
        <v>7</v>
      </c>
    </row>
    <row r="51" spans="1:4" ht="15" customHeight="1">
      <c r="A51" s="7" t="s">
        <v>347</v>
      </c>
      <c r="B51" s="63" t="s">
        <v>348</v>
      </c>
      <c r="C51" s="58" t="s">
        <v>260</v>
      </c>
      <c r="D51" s="60" t="s">
        <v>7</v>
      </c>
    </row>
    <row r="52" spans="1:4" ht="15" customHeight="1">
      <c r="A52" s="7" t="s">
        <v>349</v>
      </c>
      <c r="B52" s="63" t="s">
        <v>350</v>
      </c>
      <c r="C52" s="58" t="s">
        <v>260</v>
      </c>
      <c r="D52" s="60" t="s">
        <v>7</v>
      </c>
    </row>
    <row r="53" spans="1:4" ht="27.75" customHeight="1">
      <c r="A53" s="7" t="s">
        <v>351</v>
      </c>
      <c r="B53" s="63" t="s">
        <v>352</v>
      </c>
      <c r="C53" s="58" t="s">
        <v>260</v>
      </c>
      <c r="D53" s="60" t="s">
        <v>7</v>
      </c>
    </row>
    <row r="54" spans="1:4" ht="27.75" customHeight="1">
      <c r="A54" s="7" t="s">
        <v>353</v>
      </c>
      <c r="B54" s="63" t="s">
        <v>354</v>
      </c>
      <c r="C54" s="58" t="s">
        <v>260</v>
      </c>
      <c r="D54" s="60" t="s">
        <v>7</v>
      </c>
    </row>
    <row r="55" spans="1:4" ht="27.75" customHeight="1">
      <c r="A55" s="7" t="s">
        <v>355</v>
      </c>
      <c r="B55" s="63" t="s">
        <v>356</v>
      </c>
      <c r="C55" s="58" t="s">
        <v>260</v>
      </c>
      <c r="D55" s="60" t="s">
        <v>7</v>
      </c>
    </row>
    <row r="56" spans="1:4" ht="27.75" customHeight="1">
      <c r="A56" s="7" t="s">
        <v>357</v>
      </c>
      <c r="B56" s="62" t="s">
        <v>358</v>
      </c>
      <c r="C56" s="58" t="s">
        <v>260</v>
      </c>
      <c r="D56" s="60" t="s">
        <v>7</v>
      </c>
    </row>
    <row r="57" spans="1:4" ht="15" customHeight="1">
      <c r="A57" s="61" t="s">
        <v>359</v>
      </c>
      <c r="B57" s="61"/>
      <c r="C57" s="61"/>
      <c r="D57" s="61"/>
    </row>
    <row r="58" spans="1:4" ht="15">
      <c r="A58" s="7" t="s">
        <v>360</v>
      </c>
      <c r="B58" s="62" t="s">
        <v>330</v>
      </c>
      <c r="C58" s="58" t="s">
        <v>38</v>
      </c>
      <c r="D58" s="60">
        <v>0</v>
      </c>
    </row>
    <row r="59" spans="1:4" ht="15">
      <c r="A59" s="7" t="s">
        <v>361</v>
      </c>
      <c r="B59" s="62" t="s">
        <v>331</v>
      </c>
      <c r="C59" s="58" t="s">
        <v>38</v>
      </c>
      <c r="D59" s="60">
        <v>0</v>
      </c>
    </row>
    <row r="60" spans="1:4" ht="30">
      <c r="A60" s="7" t="s">
        <v>362</v>
      </c>
      <c r="B60" s="62" t="s">
        <v>332</v>
      </c>
      <c r="C60" s="58" t="s">
        <v>38</v>
      </c>
      <c r="D60" s="60">
        <v>0</v>
      </c>
    </row>
    <row r="61" spans="1:4" ht="15">
      <c r="A61" s="7" t="s">
        <v>363</v>
      </c>
      <c r="B61" s="62" t="s">
        <v>333</v>
      </c>
      <c r="C61" s="58" t="s">
        <v>260</v>
      </c>
      <c r="D61" s="60">
        <v>0</v>
      </c>
    </row>
    <row r="62" spans="1:4" ht="15" customHeight="1">
      <c r="A62" s="61" t="s">
        <v>364</v>
      </c>
      <c r="B62" s="61"/>
      <c r="C62" s="61"/>
      <c r="D62" s="61"/>
    </row>
    <row r="63" spans="1:4" ht="15">
      <c r="A63" s="7" t="s">
        <v>365</v>
      </c>
      <c r="B63" s="62" t="s">
        <v>366</v>
      </c>
      <c r="C63" s="58" t="s">
        <v>38</v>
      </c>
      <c r="D63" s="60">
        <v>43</v>
      </c>
    </row>
    <row r="64" spans="1:4" ht="15">
      <c r="A64" s="7" t="s">
        <v>367</v>
      </c>
      <c r="B64" s="62" t="s">
        <v>368</v>
      </c>
      <c r="C64" s="58" t="s">
        <v>38</v>
      </c>
      <c r="D64" s="60">
        <v>10</v>
      </c>
    </row>
    <row r="65" spans="1:4" ht="28.5" customHeight="1">
      <c r="A65" s="7" t="s">
        <v>369</v>
      </c>
      <c r="B65" s="62" t="s">
        <v>370</v>
      </c>
      <c r="C65" s="58" t="s">
        <v>260</v>
      </c>
      <c r="D65" s="60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