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<sst xmlns="http://schemas.openxmlformats.org/spreadsheetml/2006/main" count="803" uniqueCount="370">
  <si>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</si>
  <si>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</si>
  <si>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</si>
  <si>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</si>
  <si>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</si>
  <si>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</si>
  <si>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</si>
  <si>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</si>
  <si>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</si>
  <si>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</si>
  <si>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</si>
  <si>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</si>
  <si>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 от 21.11.2006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</si>
  <si>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</si>
  <si>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</si>
  <si>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</si>
  <si>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</si>
  <si>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</si>
  <si>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</si>
  <si>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</si>
  <si>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</si>
  <si>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</si>
  <si>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</si>
  <si>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</si>
  <si>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</si>
  <si>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Первомайская ул., д. 48</t>
  </si>
  <si>
    <t>6.</t>
  </si>
  <si>
    <t>Год постройки / Год ввода дома в эксплуатацию</t>
  </si>
  <si>
    <t>1955г.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</si>
  <si>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</si>
  <si>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</si>
  <si>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</si>
  <si>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</si>
  <si>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</si>
  <si>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</si>
  <si>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</si>
  <si>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</si>
  <si>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</si>
  <si>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</si>
  <si>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</si>
  <si>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</si>
  <si>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</si>
  <si>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</si>
  <si>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</si>
  <si>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</si>
  <si>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</si>
  <si>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</si>
  <si>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</si>
  <si>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</si>
  <si>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</si>
  <si>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</si>
  <si>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</si>
  <si>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</si>
  <si>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</si>
  <si>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</si>
  <si>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</si>
  <si>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</si>
  <si>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</si>
  <si>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</si>
  <si>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</si>
  <si>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</si>
  <si>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</si>
  <si>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</si>
  <si>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50:46:0010303:23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</si>
  <si>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</si>
  <si>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</si>
  <si>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</si>
  <si>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</si>
  <si>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</si>
  <si>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</si>
  <si>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</si>
  <si>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</si>
  <si>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</si>
  <si>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</si>
  <si>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</si>
  <si>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</si>
  <si>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</si>
  <si>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</si>
  <si>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</si>
  <si>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</si>
  <si>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</si>
  <si>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</si>
  <si>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</si>
  <si>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</si>
  <si>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</si>
  <si>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</si>
  <si>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</si>
  <si>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</si>
  <si>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</si>
  <si>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</si>
  <si>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</si>
  <si>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</si>
  <si>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</si>
  <si>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</si>
  <si>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</si>
  <si>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</si>
  <si>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</si>
  <si>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</si>
  <si>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</si>
  <si>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</si>
  <si>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</si>
  <si>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</si>
  <si>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</si>
  <si>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</si>
  <si>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</si>
  <si>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</si>
  <si>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</si>
  <si>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</si>
  <si>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</si>
  <si>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</si>
  <si>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</si>
  <si>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</si>
  <si>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</si>
  <si>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</si>
  <si>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</si>
  <si>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</si>
  <si>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</si>
  <si>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</si>
  <si>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</si>
  <si>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</si>
  <si>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</si>
  <si>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</si>
  <si>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</si>
  <si>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</si>
  <si>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</si>
  <si>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</si>
  <si>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</si>
  <si>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</si>
  <si>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</si>
  <si>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</si>
  <si>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</si>
  <si>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</si>
  <si>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</si>
  <si>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</si>
  <si>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</si>
  <si>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</si>
  <si>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</si>
  <si>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</si>
  <si>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</si>
  <si>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</si>
  <si>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</si>
  <si>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</si>
  <si>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</si>
  <si>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</si>
  <si>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</si>
  <si>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</si>
  <si>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</si>
  <si>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</si>
  <si>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</si>
  <si>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</si>
  <si>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</si>
  <si>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</si>
  <si>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</si>
  <si>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</si>
  <si>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</si>
  <si>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</si>
  <si>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</si>
  <si>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</si>
  <si>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</si>
  <si>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</si>
  <si>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</si>
  <si>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</si>
  <si>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</si>
  <si>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</si>
  <si>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</si>
  <si>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</si>
  <si>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</si>
  <si>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</si>
  <si>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</si>
  <si>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</si>
  <si>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</si>
  <si>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</si>
  <si>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</si>
  <si>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</si>
  <si>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</si>
  <si>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</si>
  <si>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</si>
  <si>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</si>
  <si>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</si>
  <si>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</si>
  <si>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</si>
  <si>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</si>
  <si>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</si>
  <si>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</si>
  <si>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</si>
  <si>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</si>
  <si>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</si>
  <si>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</si>
  <si>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</si>
  <si>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</si>
  <si>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</si>
  <si>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</si>
  <si>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</si>
  <si>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</si>
  <si>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</si>
  <si>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</si>
  <si>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</si>
  <si>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</si>
  <si>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</si>
  <si>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</si>
  <si>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</si>
  <si>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</si>
  <si>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</si>
  <si>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</si>
  <si>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</si>
  <si>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</si>
  <si>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</si>
  <si>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</si>
  <si>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</si>
  <si>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</si>
  <si>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</si>
  <si>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</si>
  <si>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</si>
  <si>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</si>
  <si>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</si>
  <si>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</si>
  <si>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</si>
  <si>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</si>
  <si>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</si>
  <si>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</si>
  <si>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</si>
  <si>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</si>
  <si>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</si>
  <si>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</si>
  <si>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</si>
  <si>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</si>
  <si>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</si>
  <si>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</si>
  <si>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</si>
  <si>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</si>
  <si>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</si>
  <si>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</si>
  <si>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</si>
  <si>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</si>
  <si>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</si>
  <si>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</si>
  <si>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</si>
  <si>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</si>
  <si>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</si>
  <si>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</si>
  <si>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</si>
  <si>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</si>
  <si>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</si>
  <si>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</si>
  <si>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</si>
  <si>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</si>
  <si>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</si>
  <si>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</si>
  <si>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</si>
  <si>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</si>
  <si>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</si>
  <si>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</si>
  <si>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</si>
  <si>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</si>
  <si>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</si>
  <si>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</si>
  <si>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</si>
  <si>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</si>
  <si>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</si>
  <si>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</si>
  <si>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</si>
  <si>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</si>
  <si>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</si>
  <si>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</si>
  <si>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</si>
  <si>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</si>
  <si>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</si>
  <si>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</si>
  <si>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</si>
  <si>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</si>
  <si>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</si>
  <si>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</si>
  <si>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</si>
  <si>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</si>
  <si>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</si>
  <si>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</si>
  <si>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</si>
  <si>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</si>
  <si>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</si>
  <si>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</si>
  <si>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</si>
  <si>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</si>
  <si>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</si>
  <si>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</si>
  <si>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</si>
  <si>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</si>
  <si>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</si>
  <si>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</si>
  <si>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</si>
  <si>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</si>
  <si>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</si>
  <si>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</si>
  <si>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</si>
  <si>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</si>
  <si>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</si>
  <si>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</si>
  <si>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</si>
  <si>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</si>
  <si>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</si>
  <si>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</si>
  <si>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</si>
  <si>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</si>
  <si>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</si>
  <si>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задвижек на шаровые краны в элеваторном узле 2-ой подъезд; труб хол.воды (нижняя разводка) 1,2-ой подъезды; ремонт балкона, кв. № 50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</si>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</sst>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9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0" xfId="0" applyFont="1" applyFill="1" applyAlignment="1">
      <alignment vertical="top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91;&#1083;.&#1055;&#1077;&#1088;&#1074;&#1086;&#1084;&#1072;&#1081;&#1089;&#1082;&#1072;&#1103;%20&#1076;.48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91;&#1083;.&#1055;&#1077;&#1088;&#1074;&#1086;&#1084;&#1072;&#1081;&#1089;&#1082;&#1072;&#1103;%20&#1076;.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3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58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53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5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4317.700000000001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3458.8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456.3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402.6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1638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0.75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67.5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22">
        <v>780.5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111</v>
      </c>
      <c r="C18" s="7" t="s">
        <v>7</v>
      </c>
      <c r="D18" s="7" t="s">
        <v>112</v>
      </c>
    </row>
    <row r="19" spans="1:4" s="10" customFormat="1" ht="19.5" customHeight="1">
      <c r="A19" s="25" t="s">
        <v>37</v>
      </c>
      <c r="B19" s="26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115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116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7" t="s">
        <v>119</v>
      </c>
      <c r="B25" s="26" t="s">
        <v>120</v>
      </c>
      <c r="C25" s="7" t="s">
        <v>7</v>
      </c>
      <c r="D25" s="28" t="s">
        <v>121</v>
      </c>
    </row>
    <row r="26" spans="1:4" s="10" customFormat="1" ht="36.75" customHeight="1" outlineLevel="1">
      <c r="A26" s="27" t="s">
        <v>122</v>
      </c>
      <c r="B26" s="26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7" t="s">
        <v>125</v>
      </c>
      <c r="B27" s="26" t="s">
        <v>126</v>
      </c>
      <c r="C27" s="7" t="s">
        <v>7</v>
      </c>
      <c r="D27" s="7"/>
    </row>
    <row r="28" spans="1:4" s="10" customFormat="1" ht="19.5" customHeight="1" outlineLevel="1">
      <c r="A28" s="27" t="s">
        <v>127</v>
      </c>
      <c r="B28" s="26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129</v>
      </c>
      <c r="B29" s="26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131</v>
      </c>
      <c r="B30" s="26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133</v>
      </c>
      <c r="B31" s="26" t="s">
        <v>120</v>
      </c>
      <c r="C31" s="7" t="s">
        <v>7</v>
      </c>
      <c r="D31" s="28" t="s">
        <v>134</v>
      </c>
    </row>
    <row r="32" spans="1:4" s="10" customFormat="1" ht="35.25" customHeight="1" outlineLevel="1">
      <c r="A32" s="27" t="s">
        <v>135</v>
      </c>
      <c r="B32" s="26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7" t="s">
        <v>136</v>
      </c>
      <c r="B33" s="26" t="s">
        <v>126</v>
      </c>
      <c r="C33" s="7" t="s">
        <v>7</v>
      </c>
      <c r="D33" s="7"/>
    </row>
    <row r="34" spans="1:4" s="10" customFormat="1" ht="19.5" customHeight="1" outlineLevel="1">
      <c r="A34" s="27" t="s">
        <v>137</v>
      </c>
      <c r="B34" s="26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138</v>
      </c>
      <c r="B35" s="26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139</v>
      </c>
      <c r="B36" s="26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140</v>
      </c>
      <c r="B37" s="26" t="s">
        <v>120</v>
      </c>
      <c r="C37" s="7" t="s">
        <v>7</v>
      </c>
      <c r="D37" s="28" t="s">
        <v>141</v>
      </c>
    </row>
    <row r="38" spans="1:4" s="10" customFormat="1" ht="34.5" customHeight="1" outlineLevel="1">
      <c r="A38" s="27" t="s">
        <v>142</v>
      </c>
      <c r="B38" s="26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7" t="s">
        <v>143</v>
      </c>
      <c r="B39" s="26" t="s">
        <v>126</v>
      </c>
      <c r="C39" s="7" t="s">
        <v>7</v>
      </c>
      <c r="D39" s="7"/>
    </row>
    <row r="40" spans="1:4" s="10" customFormat="1" ht="19.5" customHeight="1" outlineLevel="1">
      <c r="A40" s="27" t="s">
        <v>144</v>
      </c>
      <c r="B40" s="26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145</v>
      </c>
      <c r="B41" s="26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146</v>
      </c>
      <c r="B42" s="26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148</v>
      </c>
      <c r="C44" s="7" t="s">
        <v>7</v>
      </c>
      <c r="D44" s="7" t="s">
        <v>149</v>
      </c>
    </row>
    <row r="45" spans="1:4" s="10" customFormat="1" ht="19.5" customHeight="1">
      <c r="A45" s="25" t="s">
        <v>61</v>
      </c>
      <c r="B45" s="26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5" t="s">
        <v>66</v>
      </c>
      <c r="B49" s="26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159</v>
      </c>
      <c r="C53" s="7" t="s">
        <v>7</v>
      </c>
      <c r="D53" s="7" t="s">
        <v>149</v>
      </c>
    </row>
    <row r="54" spans="1:4" s="10" customFormat="1" ht="19.5" customHeight="1">
      <c r="A54" s="25" t="s">
        <v>72</v>
      </c>
      <c r="B54" s="26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5" t="s">
        <v>85</v>
      </c>
      <c r="B64" s="26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1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182</v>
      </c>
      <c r="D5" s="32" t="s">
        <v>183</v>
      </c>
      <c r="E5" s="32">
        <v>1.6800000000000002</v>
      </c>
      <c r="F5" s="32" t="s">
        <v>184</v>
      </c>
      <c r="G5" s="33" t="s">
        <v>185</v>
      </c>
      <c r="H5" s="32" t="s">
        <v>186</v>
      </c>
      <c r="I5" s="34" t="s">
        <v>187</v>
      </c>
    </row>
    <row r="6" spans="1:256" ht="14.25" customHeight="1">
      <c r="A6" s="31" t="s">
        <v>10</v>
      </c>
      <c r="B6" s="31" t="s">
        <v>8</v>
      </c>
      <c r="C6" s="31" t="s">
        <v>188</v>
      </c>
      <c r="D6" s="32" t="s">
        <v>183</v>
      </c>
      <c r="E6" s="32">
        <f>3.23+0.15</f>
        <v>3.38</v>
      </c>
      <c r="F6" s="32" t="s">
        <v>184</v>
      </c>
      <c r="G6" s="33" t="s">
        <v>185</v>
      </c>
      <c r="H6" s="31" t="s">
        <v>189</v>
      </c>
      <c r="I6" s="34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190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188</v>
      </c>
      <c r="D8" s="32" t="s">
        <v>183</v>
      </c>
      <c r="E8" s="32">
        <v>0.75</v>
      </c>
      <c r="F8" s="32" t="s">
        <v>184</v>
      </c>
      <c r="G8" s="33" t="s">
        <v>185</v>
      </c>
      <c r="H8" s="32" t="s">
        <v>191</v>
      </c>
      <c r="I8" s="31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193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188</v>
      </c>
      <c r="D10" s="32" t="s">
        <v>183</v>
      </c>
      <c r="E10" s="32">
        <v>0.46</v>
      </c>
      <c r="F10" s="32" t="s">
        <v>184</v>
      </c>
      <c r="G10" s="33" t="s">
        <v>185</v>
      </c>
      <c r="H10" s="32" t="s">
        <v>191</v>
      </c>
      <c r="I10" s="34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7" t="s">
        <v>195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196</v>
      </c>
      <c r="D12" s="31" t="s">
        <v>183</v>
      </c>
      <c r="E12" s="39">
        <v>3.6</v>
      </c>
      <c r="F12" s="32" t="s">
        <v>184</v>
      </c>
      <c r="G12" s="33" t="s">
        <v>185</v>
      </c>
      <c r="H12" s="40" t="s">
        <v>197</v>
      </c>
      <c r="I12" s="34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188</v>
      </c>
      <c r="D13" s="31" t="s">
        <v>183</v>
      </c>
      <c r="E13" s="32">
        <v>2.26</v>
      </c>
      <c r="F13" s="32" t="s">
        <v>184</v>
      </c>
      <c r="G13" s="33" t="s">
        <v>185</v>
      </c>
      <c r="H13" s="41" t="s">
        <v>197</v>
      </c>
      <c r="I13" s="34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199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200</v>
      </c>
      <c r="D15" s="43" t="s">
        <v>183</v>
      </c>
      <c r="E15" s="42">
        <v>6.55</v>
      </c>
      <c r="F15" s="45" t="s">
        <v>184</v>
      </c>
      <c r="G15" s="46" t="s">
        <v>185</v>
      </c>
      <c r="H15" s="44" t="s">
        <v>197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188</v>
      </c>
      <c r="D16" s="31" t="s">
        <v>183</v>
      </c>
      <c r="E16" s="32">
        <v>1.21</v>
      </c>
      <c r="F16" s="32" t="s">
        <v>184</v>
      </c>
      <c r="G16" s="33" t="s">
        <v>185</v>
      </c>
      <c r="H16" s="31" t="s">
        <v>201</v>
      </c>
      <c r="I16" s="34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202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188</v>
      </c>
      <c r="D18" s="31" t="s">
        <v>183</v>
      </c>
      <c r="E18" s="32">
        <v>5.44</v>
      </c>
      <c r="F18" s="32" t="s">
        <v>184</v>
      </c>
      <c r="G18" s="33" t="s">
        <v>185</v>
      </c>
      <c r="H18" s="31" t="s">
        <v>203</v>
      </c>
      <c r="I18" s="34" t="s">
        <v>187</v>
      </c>
    </row>
    <row r="19" spans="1:9" s="49" customFormat="1" ht="112.5" customHeight="1">
      <c r="A19" s="32"/>
      <c r="B19" s="31"/>
      <c r="C19" s="33" t="s">
        <v>204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8">
      <selection activeCell="G11" sqref="G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205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206</v>
      </c>
      <c r="D3" s="51" t="s">
        <v>207</v>
      </c>
      <c r="E3" s="51" t="s">
        <v>176</v>
      </c>
      <c r="F3" s="51" t="s">
        <v>208</v>
      </c>
      <c r="G3" s="51" t="s">
        <v>209</v>
      </c>
      <c r="H3" s="51" t="s">
        <v>210</v>
      </c>
      <c r="I3" s="51" t="s">
        <v>211</v>
      </c>
      <c r="J3" s="51" t="s">
        <v>212</v>
      </c>
      <c r="K3" s="51" t="s">
        <v>213</v>
      </c>
      <c r="L3" s="51" t="s">
        <v>214</v>
      </c>
      <c r="M3" s="51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37.25" customHeight="1">
      <c r="A5" s="53" t="s">
        <v>216</v>
      </c>
      <c r="B5" s="54" t="s">
        <v>8</v>
      </c>
      <c r="C5" s="53" t="s">
        <v>121</v>
      </c>
      <c r="D5" s="55" t="s">
        <v>217</v>
      </c>
      <c r="E5" s="55" t="s">
        <v>218</v>
      </c>
      <c r="F5" s="56">
        <v>25.98</v>
      </c>
      <c r="G5" s="53" t="s">
        <v>219</v>
      </c>
      <c r="H5" s="53" t="s">
        <v>220</v>
      </c>
      <c r="I5" s="53" t="s">
        <v>221</v>
      </c>
      <c r="J5" s="54" t="s">
        <v>184</v>
      </c>
      <c r="K5" s="57" t="s">
        <v>222</v>
      </c>
      <c r="L5" s="58" t="s">
        <v>223</v>
      </c>
      <c r="M5" s="59" t="s">
        <v>224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225</v>
      </c>
    </row>
    <row r="7" spans="1:13" ht="54" customHeight="1">
      <c r="A7" s="53" t="s">
        <v>226</v>
      </c>
      <c r="B7" s="54" t="s">
        <v>8</v>
      </c>
      <c r="C7" s="53" t="s">
        <v>227</v>
      </c>
      <c r="D7" s="55" t="s">
        <v>217</v>
      </c>
      <c r="E7" s="54" t="s">
        <v>228</v>
      </c>
      <c r="F7" s="56">
        <v>13.98</v>
      </c>
      <c r="G7" s="53" t="s">
        <v>219</v>
      </c>
      <c r="H7" s="53" t="s">
        <v>220</v>
      </c>
      <c r="I7" s="53" t="s">
        <v>221</v>
      </c>
      <c r="J7" s="54" t="s">
        <v>184</v>
      </c>
      <c r="K7" s="57" t="s">
        <v>222</v>
      </c>
      <c r="L7" s="53" t="s">
        <v>223</v>
      </c>
      <c r="M7" s="62" t="s">
        <v>229</v>
      </c>
    </row>
    <row r="8" spans="1:13" ht="67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23.75" customHeight="1">
      <c r="A9" s="53" t="s">
        <v>230</v>
      </c>
      <c r="B9" s="54" t="s">
        <v>8</v>
      </c>
      <c r="C9" s="53" t="s">
        <v>134</v>
      </c>
      <c r="D9" s="55" t="s">
        <v>217</v>
      </c>
      <c r="E9" s="53" t="s">
        <v>231</v>
      </c>
      <c r="F9" s="63">
        <v>1612.7</v>
      </c>
      <c r="G9" s="53" t="s">
        <v>219</v>
      </c>
      <c r="H9" s="64" t="s">
        <v>232</v>
      </c>
      <c r="I9" s="53" t="s">
        <v>233</v>
      </c>
      <c r="J9" s="54" t="s">
        <v>184</v>
      </c>
      <c r="K9" s="53" t="s">
        <v>234</v>
      </c>
      <c r="L9" s="54" t="s">
        <v>223</v>
      </c>
      <c r="M9" s="65" t="s">
        <v>224</v>
      </c>
    </row>
    <row r="10" spans="1:13" ht="70.5" customHeight="1">
      <c r="A10" s="53" t="s">
        <v>235</v>
      </c>
      <c r="B10" s="54" t="s">
        <v>8</v>
      </c>
      <c r="C10" s="53" t="s">
        <v>141</v>
      </c>
      <c r="D10" s="55" t="s">
        <v>236</v>
      </c>
      <c r="E10" s="53" t="s">
        <v>237</v>
      </c>
      <c r="F10" s="54">
        <v>4.18</v>
      </c>
      <c r="G10" s="53" t="s">
        <v>238</v>
      </c>
      <c r="H10" s="66" t="s">
        <v>239</v>
      </c>
      <c r="I10" s="53" t="s">
        <v>240</v>
      </c>
      <c r="J10" s="54" t="s">
        <v>184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241</v>
      </c>
      <c r="B11" s="54" t="s">
        <v>8</v>
      </c>
      <c r="C11" s="53" t="s">
        <v>242</v>
      </c>
      <c r="D11" s="55" t="s">
        <v>236</v>
      </c>
      <c r="E11" s="53" t="s">
        <v>218</v>
      </c>
      <c r="F11" s="54" t="s">
        <v>7</v>
      </c>
      <c r="G11" s="67" t="s">
        <v>243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8" t="s">
        <v>244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245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246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5" t="s">
        <v>249</v>
      </c>
      <c r="B9" s="26" t="s">
        <v>250</v>
      </c>
      <c r="C9" s="7" t="s">
        <v>7</v>
      </c>
      <c r="D9" s="7" t="s">
        <v>7</v>
      </c>
    </row>
    <row r="10" spans="1:4" s="10" customFormat="1" ht="19.5" customHeight="1">
      <c r="A10" s="25" t="s">
        <v>251</v>
      </c>
      <c r="B10" s="26" t="s">
        <v>252</v>
      </c>
      <c r="C10" s="7" t="s">
        <v>7</v>
      </c>
      <c r="D10" s="7" t="s">
        <v>7</v>
      </c>
    </row>
    <row r="11" spans="1:4" s="10" customFormat="1" ht="21" customHeight="1">
      <c r="A11" s="25" t="s">
        <v>253</v>
      </c>
      <c r="B11" s="26" t="s">
        <v>254</v>
      </c>
      <c r="C11" s="7" t="s">
        <v>7</v>
      </c>
      <c r="D11" s="7" t="s">
        <v>7</v>
      </c>
    </row>
    <row r="12" spans="1:4" s="10" customFormat="1" ht="19.5" customHeight="1">
      <c r="A12" s="25" t="s">
        <v>255</v>
      </c>
      <c r="B12" s="26" t="s">
        <v>256</v>
      </c>
      <c r="C12" s="7" t="s">
        <v>7</v>
      </c>
      <c r="D12" s="7" t="s">
        <v>7</v>
      </c>
    </row>
    <row r="13" spans="1:4" s="10" customFormat="1" ht="19.5" customHeight="1">
      <c r="A13" s="25" t="s">
        <v>257</v>
      </c>
      <c r="B13" s="26" t="s">
        <v>258</v>
      </c>
      <c r="C13" s="7" t="s">
        <v>259</v>
      </c>
      <c r="D13" s="7" t="s">
        <v>7</v>
      </c>
    </row>
    <row r="14" spans="1:4" s="10" customFormat="1" ht="63.75" customHeight="1">
      <c r="A14" s="25" t="s">
        <v>260</v>
      </c>
      <c r="B14" s="26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262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69">
        <v>42040</v>
      </c>
    </row>
    <row r="5" spans="1:4" ht="19.5" customHeight="1">
      <c r="A5" s="11" t="s">
        <v>263</v>
      </c>
      <c r="B5" s="11"/>
      <c r="C5" s="11"/>
      <c r="D5" s="11"/>
    </row>
    <row r="6" spans="1:4" ht="19.5" customHeight="1">
      <c r="A6" s="25" t="s">
        <v>90</v>
      </c>
      <c r="B6" s="26" t="s">
        <v>264</v>
      </c>
      <c r="C6" s="7" t="s">
        <v>7</v>
      </c>
      <c r="D6" s="7" t="s">
        <v>7</v>
      </c>
    </row>
    <row r="7" spans="1:4" ht="63" customHeight="1">
      <c r="A7" s="25" t="s">
        <v>94</v>
      </c>
      <c r="B7" s="26" t="s">
        <v>265</v>
      </c>
      <c r="C7" s="7" t="s">
        <v>259</v>
      </c>
      <c r="D7" s="7" t="s">
        <v>7</v>
      </c>
    </row>
    <row r="8" spans="1:4" ht="82.5" customHeight="1">
      <c r="A8" s="25" t="s">
        <v>97</v>
      </c>
      <c r="B8" s="26" t="s">
        <v>266</v>
      </c>
      <c r="C8" s="7" t="s">
        <v>7</v>
      </c>
      <c r="D8" s="7" t="s">
        <v>7</v>
      </c>
    </row>
    <row r="9" spans="1:4" ht="19.5" customHeight="1">
      <c r="A9" s="25" t="s">
        <v>249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0" t="s">
        <v>267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69">
        <v>42040</v>
      </c>
    </row>
    <row r="5" spans="1:4" ht="51" customHeight="1">
      <c r="A5" s="25" t="s">
        <v>90</v>
      </c>
      <c r="B5" s="26" t="s">
        <v>268</v>
      </c>
      <c r="C5" s="7" t="s">
        <v>7</v>
      </c>
      <c r="D5" s="71" t="s">
        <v>269</v>
      </c>
    </row>
    <row r="6" spans="1:4" ht="64.5" customHeight="1">
      <c r="A6" s="25" t="s">
        <v>94</v>
      </c>
      <c r="B6" s="26" t="s">
        <v>270</v>
      </c>
      <c r="C6" s="72" t="s">
        <v>7</v>
      </c>
      <c r="D6" s="73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0">
      <selection activeCell="A63" sqref="A63"/>
    </sheetView>
  </sheetViews>
  <sheetFormatPr defaultColWidth="9.140625" defaultRowHeight="15"/>
  <cols>
    <col min="1" max="1" width="5.8515625" style="3" customWidth="1"/>
    <col min="2" max="2" width="56.7109375" style="74" customWidth="1"/>
    <col min="3" max="3" width="7.7109375" style="1" customWidth="1"/>
    <col min="4" max="4" width="26.28125" style="1" customWidth="1"/>
    <col min="5" max="16384" width="9.140625" style="1" customWidth="1"/>
  </cols>
  <sheetData>
    <row r="1" spans="1:256" ht="16.5" customHeight="1">
      <c r="A1" s="75" t="s">
        <v>272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6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7" t="s">
        <v>6</v>
      </c>
      <c r="C4" s="78" t="s">
        <v>7</v>
      </c>
      <c r="D4" s="78">
        <f>'2.5'!D4</f>
        <v>0</v>
      </c>
    </row>
    <row r="5" spans="1:4" s="35" customFormat="1" ht="16.5" customHeight="1">
      <c r="A5" s="31" t="s">
        <v>10</v>
      </c>
      <c r="B5" s="77" t="s">
        <v>273</v>
      </c>
      <c r="C5" s="78" t="s">
        <v>7</v>
      </c>
      <c r="D5" s="78" t="s">
        <v>274</v>
      </c>
    </row>
    <row r="6" spans="1:4" s="35" customFormat="1" ht="15.75" customHeight="1">
      <c r="A6" s="31" t="s">
        <v>13</v>
      </c>
      <c r="B6" s="77" t="s">
        <v>275</v>
      </c>
      <c r="C6" s="78" t="s">
        <v>7</v>
      </c>
      <c r="D6" s="78" t="s">
        <v>276</v>
      </c>
    </row>
    <row r="7" spans="1:4" s="35" customFormat="1" ht="30" customHeight="1">
      <c r="A7" s="79" t="s">
        <v>277</v>
      </c>
      <c r="B7" s="79"/>
      <c r="C7" s="79"/>
      <c r="D7" s="79"/>
    </row>
    <row r="8" spans="1:4" s="35" customFormat="1" ht="16.5" customHeight="1">
      <c r="A8" s="31" t="s">
        <v>19</v>
      </c>
      <c r="B8" s="80" t="s">
        <v>278</v>
      </c>
      <c r="C8" s="78" t="s">
        <v>259</v>
      </c>
      <c r="D8" s="78">
        <f>451411.86+68.19+8334.99</f>
        <v>459815.04</v>
      </c>
    </row>
    <row r="9" spans="1:4" s="35" customFormat="1" ht="15.75" customHeight="1">
      <c r="A9" s="31" t="s">
        <v>23</v>
      </c>
      <c r="B9" s="81" t="s">
        <v>279</v>
      </c>
      <c r="C9" s="78" t="s">
        <v>259</v>
      </c>
      <c r="D9" s="78">
        <v>0</v>
      </c>
    </row>
    <row r="10" spans="1:4" s="35" customFormat="1" ht="15.75" customHeight="1">
      <c r="A10" s="31" t="s">
        <v>26</v>
      </c>
      <c r="B10" s="81" t="s">
        <v>280</v>
      </c>
      <c r="C10" s="78" t="s">
        <v>259</v>
      </c>
      <c r="D10" s="78">
        <f>D8</f>
        <v>459815.04</v>
      </c>
    </row>
    <row r="11" spans="1:4" s="35" customFormat="1" ht="28.5" customHeight="1">
      <c r="A11" s="31" t="s">
        <v>29</v>
      </c>
      <c r="B11" s="80" t="s">
        <v>281</v>
      </c>
      <c r="C11" s="78" t="s">
        <v>259</v>
      </c>
      <c r="D11" s="82">
        <f>99021.66+1030169.16</f>
        <v>1129190.82</v>
      </c>
    </row>
    <row r="12" spans="1:5" s="35" customFormat="1" ht="15.75" customHeight="1">
      <c r="A12" s="31" t="s">
        <v>32</v>
      </c>
      <c r="B12" s="81" t="s">
        <v>282</v>
      </c>
      <c r="C12" s="78" t="s">
        <v>259</v>
      </c>
      <c r="D12" s="78">
        <v>0</v>
      </c>
      <c r="E12" s="83"/>
    </row>
    <row r="13" spans="1:5" s="35" customFormat="1" ht="15.75" customHeight="1">
      <c r="A13" s="31" t="s">
        <v>35</v>
      </c>
      <c r="B13" s="81" t="s">
        <v>283</v>
      </c>
      <c r="C13" s="78" t="s">
        <v>259</v>
      </c>
      <c r="D13" s="78">
        <v>0</v>
      </c>
      <c r="E13" s="1"/>
    </row>
    <row r="14" spans="1:5" s="35" customFormat="1" ht="15.75" customHeight="1">
      <c r="A14" s="31" t="s">
        <v>37</v>
      </c>
      <c r="B14" s="81" t="s">
        <v>284</v>
      </c>
      <c r="C14" s="78" t="s">
        <v>259</v>
      </c>
      <c r="D14" s="78">
        <v>0</v>
      </c>
      <c r="E14" s="1"/>
    </row>
    <row r="15" spans="1:5" s="35" customFormat="1" ht="15.75" customHeight="1">
      <c r="A15" s="31" t="s">
        <v>40</v>
      </c>
      <c r="B15" s="80" t="s">
        <v>285</v>
      </c>
      <c r="C15" s="78" t="s">
        <v>259</v>
      </c>
      <c r="D15" s="78">
        <f>1149667.28+54473.75</f>
        <v>1204141.03</v>
      </c>
      <c r="E15" s="1"/>
    </row>
    <row r="16" spans="1:5" s="35" customFormat="1" ht="15.75" customHeight="1">
      <c r="A16" s="31" t="s">
        <v>42</v>
      </c>
      <c r="B16" s="81" t="s">
        <v>286</v>
      </c>
      <c r="C16" s="78" t="s">
        <v>259</v>
      </c>
      <c r="D16" s="78">
        <f>D15</f>
        <v>1204141.03</v>
      </c>
      <c r="E16" s="1"/>
    </row>
    <row r="17" spans="1:5" s="35" customFormat="1" ht="15.75" customHeight="1">
      <c r="A17" s="31" t="s">
        <v>44</v>
      </c>
      <c r="B17" s="81" t="s">
        <v>287</v>
      </c>
      <c r="C17" s="78" t="s">
        <v>259</v>
      </c>
      <c r="D17" s="78">
        <v>0</v>
      </c>
      <c r="E17" s="1"/>
    </row>
    <row r="18" spans="1:5" s="35" customFormat="1" ht="15.75" customHeight="1">
      <c r="A18" s="31" t="s">
        <v>46</v>
      </c>
      <c r="B18" s="81" t="s">
        <v>288</v>
      </c>
      <c r="C18" s="78" t="s">
        <v>259</v>
      </c>
      <c r="D18" s="78">
        <v>0</v>
      </c>
      <c r="E18" s="1"/>
    </row>
    <row r="19" spans="1:5" s="35" customFormat="1" ht="15.75" customHeight="1">
      <c r="A19" s="31" t="s">
        <v>48</v>
      </c>
      <c r="B19" s="81" t="s">
        <v>289</v>
      </c>
      <c r="C19" s="78" t="s">
        <v>259</v>
      </c>
      <c r="D19" s="78">
        <v>0</v>
      </c>
      <c r="E19" s="1"/>
    </row>
    <row r="20" spans="1:5" s="35" customFormat="1" ht="15.75" customHeight="1">
      <c r="A20" s="31" t="s">
        <v>50</v>
      </c>
      <c r="B20" s="81" t="s">
        <v>290</v>
      </c>
      <c r="C20" s="78" t="s">
        <v>259</v>
      </c>
      <c r="D20" s="78">
        <v>0</v>
      </c>
      <c r="E20" s="1"/>
    </row>
    <row r="21" spans="1:5" s="35" customFormat="1" ht="20.25" customHeight="1">
      <c r="A21" s="31" t="s">
        <v>52</v>
      </c>
      <c r="B21" s="80" t="s">
        <v>291</v>
      </c>
      <c r="C21" s="78" t="s">
        <v>259</v>
      </c>
      <c r="D21" s="78">
        <f>D15</f>
        <v>1204141.03</v>
      </c>
      <c r="E21" s="1"/>
    </row>
    <row r="22" spans="1:5" s="35" customFormat="1" ht="15.75" customHeight="1">
      <c r="A22" s="31" t="s">
        <v>55</v>
      </c>
      <c r="B22" s="80" t="s">
        <v>292</v>
      </c>
      <c r="C22" s="78" t="s">
        <v>259</v>
      </c>
      <c r="D22" s="84">
        <f>D8+D11-D15</f>
        <v>384864.8300000001</v>
      </c>
      <c r="E22" s="1"/>
    </row>
    <row r="23" spans="1:5" s="35" customFormat="1" ht="15" customHeight="1">
      <c r="A23" s="31" t="s">
        <v>57</v>
      </c>
      <c r="B23" s="81" t="s">
        <v>293</v>
      </c>
      <c r="C23" s="78" t="s">
        <v>259</v>
      </c>
      <c r="D23" s="78">
        <v>0</v>
      </c>
      <c r="E23" s="1"/>
    </row>
    <row r="24" spans="1:5" s="35" customFormat="1" ht="15" customHeight="1">
      <c r="A24" s="31" t="s">
        <v>59</v>
      </c>
      <c r="B24" s="81" t="s">
        <v>294</v>
      </c>
      <c r="C24" s="78" t="s">
        <v>259</v>
      </c>
      <c r="D24" s="84">
        <f>D22</f>
        <v>384864.8300000001</v>
      </c>
      <c r="E24" s="1"/>
    </row>
    <row r="25" spans="1:5" s="35" customFormat="1" ht="29.25" customHeight="1">
      <c r="A25" s="79" t="s">
        <v>295</v>
      </c>
      <c r="B25" s="79"/>
      <c r="C25" s="79"/>
      <c r="D25" s="79"/>
      <c r="E25" s="1"/>
    </row>
    <row r="26" spans="1:5" s="35" customFormat="1" ht="16.5" customHeight="1">
      <c r="A26" s="31"/>
      <c r="B26" s="77" t="s">
        <v>296</v>
      </c>
      <c r="C26" s="79"/>
      <c r="D26" s="79"/>
      <c r="E26" s="1"/>
    </row>
    <row r="27" spans="1:5" s="35" customFormat="1" ht="16.5" customHeight="1">
      <c r="A27" s="31" t="s">
        <v>61</v>
      </c>
      <c r="B27" s="80" t="s">
        <v>297</v>
      </c>
      <c r="C27" s="78" t="s">
        <v>7</v>
      </c>
      <c r="D27" s="78" t="s">
        <v>298</v>
      </c>
      <c r="E27" s="1"/>
    </row>
    <row r="28" spans="1:5" s="35" customFormat="1" ht="16.5" customHeight="1">
      <c r="A28" s="31" t="s">
        <v>64</v>
      </c>
      <c r="B28" s="80" t="s">
        <v>299</v>
      </c>
      <c r="C28" s="78" t="s">
        <v>7</v>
      </c>
      <c r="D28" s="78" t="s">
        <v>298</v>
      </c>
      <c r="E28" s="1"/>
    </row>
    <row r="29" spans="1:5" s="35" customFormat="1" ht="16.5" customHeight="1">
      <c r="A29" s="31" t="s">
        <v>66</v>
      </c>
      <c r="B29" s="80" t="s">
        <v>300</v>
      </c>
      <c r="C29" s="78" t="s">
        <v>7</v>
      </c>
      <c r="D29" s="78" t="s">
        <v>298</v>
      </c>
      <c r="E29" s="1"/>
    </row>
    <row r="30" spans="1:5" s="35" customFormat="1" ht="16.5" customHeight="1">
      <c r="A30" s="31"/>
      <c r="B30" s="77" t="s">
        <v>301</v>
      </c>
      <c r="C30" s="78"/>
      <c r="D30" s="78"/>
      <c r="E30" s="1"/>
    </row>
    <row r="31" spans="1:5" s="35" customFormat="1" ht="66" customHeight="1">
      <c r="A31" s="85" t="s">
        <v>302</v>
      </c>
      <c r="B31" s="80" t="s">
        <v>297</v>
      </c>
      <c r="C31" s="78" t="s">
        <v>7</v>
      </c>
      <c r="D31" s="67" t="s">
        <v>303</v>
      </c>
      <c r="E31" s="1"/>
    </row>
    <row r="32" spans="1:5" s="35" customFormat="1" ht="78" customHeight="1">
      <c r="A32" s="85" t="s">
        <v>304</v>
      </c>
      <c r="B32" s="80" t="s">
        <v>299</v>
      </c>
      <c r="C32" s="78" t="s">
        <v>7</v>
      </c>
      <c r="D32" s="67" t="s">
        <v>305</v>
      </c>
      <c r="E32" s="1"/>
    </row>
    <row r="33" spans="1:5" s="35" customFormat="1" ht="30" customHeight="1">
      <c r="A33" s="85" t="s">
        <v>306</v>
      </c>
      <c r="B33" s="80" t="s">
        <v>300</v>
      </c>
      <c r="C33" s="78" t="s">
        <v>7</v>
      </c>
      <c r="D33" s="78" t="s">
        <v>307</v>
      </c>
      <c r="E33" s="1"/>
    </row>
    <row r="34" spans="1:5" s="35" customFormat="1" ht="36" customHeight="1">
      <c r="A34" s="79" t="s">
        <v>308</v>
      </c>
      <c r="B34" s="79"/>
      <c r="C34" s="79"/>
      <c r="D34" s="79"/>
      <c r="E34" s="1"/>
    </row>
    <row r="35" spans="1:5" s="35" customFormat="1" ht="16.5" customHeight="1">
      <c r="A35" s="31" t="s">
        <v>68</v>
      </c>
      <c r="B35" s="80" t="s">
        <v>309</v>
      </c>
      <c r="C35" s="78" t="s">
        <v>39</v>
      </c>
      <c r="D35" s="86">
        <v>0</v>
      </c>
      <c r="E35" s="1"/>
    </row>
    <row r="36" spans="1:5" s="35" customFormat="1" ht="16.5" customHeight="1">
      <c r="A36" s="31" t="s">
        <v>70</v>
      </c>
      <c r="B36" s="80" t="s">
        <v>310</v>
      </c>
      <c r="C36" s="78" t="s">
        <v>39</v>
      </c>
      <c r="D36" s="86">
        <v>0</v>
      </c>
      <c r="E36" s="1"/>
    </row>
    <row r="37" spans="1:5" s="35" customFormat="1" ht="16.5" customHeight="1">
      <c r="A37" s="31" t="s">
        <v>72</v>
      </c>
      <c r="B37" s="80" t="s">
        <v>311</v>
      </c>
      <c r="C37" s="78" t="s">
        <v>39</v>
      </c>
      <c r="D37" s="86">
        <v>0</v>
      </c>
      <c r="E37" s="1"/>
    </row>
    <row r="38" spans="1:5" s="35" customFormat="1" ht="16.5" customHeight="1">
      <c r="A38" s="31" t="s">
        <v>74</v>
      </c>
      <c r="B38" s="80" t="s">
        <v>312</v>
      </c>
      <c r="C38" s="78" t="s">
        <v>259</v>
      </c>
      <c r="D38" s="86">
        <v>0</v>
      </c>
      <c r="E38" s="1"/>
    </row>
    <row r="39" spans="1:5" s="35" customFormat="1" ht="16.5" customHeight="1">
      <c r="A39" s="79" t="s">
        <v>313</v>
      </c>
      <c r="B39" s="79"/>
      <c r="C39" s="79"/>
      <c r="D39" s="79"/>
      <c r="E39" s="1"/>
    </row>
    <row r="40" spans="1:5" s="35" customFormat="1" ht="16.5" customHeight="1">
      <c r="A40" s="31" t="s">
        <v>77</v>
      </c>
      <c r="B40" s="80" t="s">
        <v>314</v>
      </c>
      <c r="C40" s="78" t="s">
        <v>259</v>
      </c>
      <c r="D40" s="78">
        <v>172604.6</v>
      </c>
      <c r="E40" s="1"/>
    </row>
    <row r="41" spans="1:5" s="35" customFormat="1" ht="30" customHeight="1">
      <c r="A41" s="31" t="s">
        <v>80</v>
      </c>
      <c r="B41" s="81" t="s">
        <v>279</v>
      </c>
      <c r="C41" s="78" t="s">
        <v>259</v>
      </c>
      <c r="D41" s="78">
        <v>0</v>
      </c>
      <c r="E41" s="1"/>
    </row>
    <row r="42" spans="1:5" s="35" customFormat="1" ht="16.5" customHeight="1">
      <c r="A42" s="31" t="s">
        <v>83</v>
      </c>
      <c r="B42" s="81" t="s">
        <v>280</v>
      </c>
      <c r="C42" s="78" t="s">
        <v>259</v>
      </c>
      <c r="D42" s="78">
        <v>172604.6</v>
      </c>
      <c r="E42" s="1"/>
    </row>
    <row r="43" spans="1:5" s="35" customFormat="1" ht="16.5" customHeight="1">
      <c r="A43" s="31" t="s">
        <v>85</v>
      </c>
      <c r="B43" s="80" t="s">
        <v>315</v>
      </c>
      <c r="C43" s="78" t="s">
        <v>259</v>
      </c>
      <c r="D43" s="78">
        <v>199218.29</v>
      </c>
      <c r="E43" s="1"/>
    </row>
    <row r="44" spans="1:5" s="35" customFormat="1" ht="30" customHeight="1">
      <c r="A44" s="31" t="s">
        <v>316</v>
      </c>
      <c r="B44" s="81" t="s">
        <v>279</v>
      </c>
      <c r="C44" s="78" t="s">
        <v>259</v>
      </c>
      <c r="D44" s="78">
        <v>0</v>
      </c>
      <c r="E44" s="1"/>
    </row>
    <row r="45" spans="1:5" s="35" customFormat="1" ht="15" customHeight="1">
      <c r="A45" s="31" t="s">
        <v>317</v>
      </c>
      <c r="B45" s="81" t="s">
        <v>280</v>
      </c>
      <c r="C45" s="78" t="s">
        <v>259</v>
      </c>
      <c r="D45" s="78">
        <v>199218.29</v>
      </c>
      <c r="E45" s="1"/>
    </row>
    <row r="46" spans="1:5" s="35" customFormat="1" ht="15" customHeight="1">
      <c r="A46" s="79" t="s">
        <v>318</v>
      </c>
      <c r="B46" s="79"/>
      <c r="C46" s="79"/>
      <c r="D46" s="79"/>
      <c r="E46" s="1"/>
    </row>
    <row r="47" spans="1:5" s="35" customFormat="1" ht="15" customHeight="1">
      <c r="A47" s="31" t="s">
        <v>319</v>
      </c>
      <c r="B47" s="80" t="s">
        <v>206</v>
      </c>
      <c r="C47" s="78" t="s">
        <v>7</v>
      </c>
      <c r="D47" s="87" t="s">
        <v>121</v>
      </c>
      <c r="E47" s="1"/>
    </row>
    <row r="48" spans="1:5" s="35" customFormat="1" ht="25.5" customHeight="1">
      <c r="A48" s="31" t="s">
        <v>320</v>
      </c>
      <c r="B48" s="80" t="s">
        <v>128</v>
      </c>
      <c r="C48" s="78" t="s">
        <v>7</v>
      </c>
      <c r="D48" s="78" t="s">
        <v>218</v>
      </c>
      <c r="E48" s="1"/>
    </row>
    <row r="49" spans="1:5" s="35" customFormat="1" ht="15" customHeight="1">
      <c r="A49" s="31" t="s">
        <v>321</v>
      </c>
      <c r="B49" s="80" t="s">
        <v>322</v>
      </c>
      <c r="C49" s="78" t="s">
        <v>323</v>
      </c>
      <c r="D49" s="84">
        <f>(21872.19+21715.54+21481.13+21430.93+11233.34+20629.44)/24.76+(21955.3+19167.23+21907.39+20841.99+20148.11+21863.14)/25.98</f>
        <v>9625.781808984419</v>
      </c>
      <c r="E49" s="1"/>
    </row>
    <row r="50" spans="1:5" s="35" customFormat="1" ht="15" customHeight="1">
      <c r="A50" s="31" t="s">
        <v>324</v>
      </c>
      <c r="B50" s="80" t="s">
        <v>325</v>
      </c>
      <c r="C50" s="78" t="s">
        <v>259</v>
      </c>
      <c r="D50" s="84">
        <v>244245.73</v>
      </c>
      <c r="E50" s="1"/>
    </row>
    <row r="51" spans="1:5" s="35" customFormat="1" ht="15" customHeight="1">
      <c r="A51" s="31" t="s">
        <v>326</v>
      </c>
      <c r="B51" s="81" t="s">
        <v>327</v>
      </c>
      <c r="C51" s="78" t="s">
        <v>259</v>
      </c>
      <c r="D51" s="78">
        <v>239560.3</v>
      </c>
      <c r="E51" s="1"/>
    </row>
    <row r="52" spans="1:5" s="35" customFormat="1" ht="15" customHeight="1">
      <c r="A52" s="31" t="s">
        <v>328</v>
      </c>
      <c r="B52" s="81" t="s">
        <v>329</v>
      </c>
      <c r="C52" s="78" t="s">
        <v>259</v>
      </c>
      <c r="D52" s="78">
        <v>35073.08</v>
      </c>
      <c r="E52" s="1"/>
    </row>
    <row r="53" spans="1:5" s="35" customFormat="1" ht="30" customHeight="1">
      <c r="A53" s="31" t="s">
        <v>330</v>
      </c>
      <c r="B53" s="81" t="s">
        <v>331</v>
      </c>
      <c r="C53" s="78" t="s">
        <v>259</v>
      </c>
      <c r="D53" s="84">
        <f>D50</f>
        <v>244245.73</v>
      </c>
      <c r="E53" s="1"/>
    </row>
    <row r="54" spans="1:5" s="35" customFormat="1" ht="30" customHeight="1">
      <c r="A54" s="31" t="s">
        <v>332</v>
      </c>
      <c r="B54" s="81" t="s">
        <v>333</v>
      </c>
      <c r="C54" s="78" t="s">
        <v>259</v>
      </c>
      <c r="D54" s="84">
        <v>238758.83</v>
      </c>
      <c r="E54" s="1"/>
    </row>
    <row r="55" spans="1:5" s="35" customFormat="1" ht="30" customHeight="1">
      <c r="A55" s="31" t="s">
        <v>334</v>
      </c>
      <c r="B55" s="81" t="s">
        <v>335</v>
      </c>
      <c r="C55" s="78" t="s">
        <v>259</v>
      </c>
      <c r="D55" s="84">
        <v>68162.89</v>
      </c>
      <c r="E55" s="1"/>
    </row>
    <row r="56" spans="1:5" s="35" customFormat="1" ht="30" customHeight="1">
      <c r="A56" s="31" t="s">
        <v>336</v>
      </c>
      <c r="B56" s="80" t="s">
        <v>337</v>
      </c>
      <c r="C56" s="78" t="s">
        <v>259</v>
      </c>
      <c r="D56" s="84">
        <v>0</v>
      </c>
      <c r="E56" s="1"/>
    </row>
    <row r="57" spans="1:5" s="35" customFormat="1" ht="15" customHeight="1">
      <c r="A57" s="31" t="s">
        <v>338</v>
      </c>
      <c r="B57" s="80" t="s">
        <v>206</v>
      </c>
      <c r="C57" s="78" t="s">
        <v>7</v>
      </c>
      <c r="D57" s="87" t="s">
        <v>227</v>
      </c>
      <c r="E57" s="1"/>
    </row>
    <row r="58" spans="1:5" s="35" customFormat="1" ht="15" customHeight="1">
      <c r="A58" s="31" t="s">
        <v>339</v>
      </c>
      <c r="B58" s="80" t="s">
        <v>128</v>
      </c>
      <c r="C58" s="78" t="s">
        <v>7</v>
      </c>
      <c r="D58" s="78" t="s">
        <v>218</v>
      </c>
      <c r="E58" s="1"/>
    </row>
    <row r="59" spans="1:5" s="35" customFormat="1" ht="15" customHeight="1">
      <c r="A59" s="31" t="s">
        <v>340</v>
      </c>
      <c r="B59" s="80" t="s">
        <v>322</v>
      </c>
      <c r="C59" s="78" t="s">
        <v>323</v>
      </c>
      <c r="D59" s="88">
        <f>D49</f>
        <v>9625.781808984419</v>
      </c>
      <c r="E59" s="1"/>
    </row>
    <row r="60" spans="1:5" s="35" customFormat="1" ht="15" customHeight="1">
      <c r="A60" s="31" t="s">
        <v>341</v>
      </c>
      <c r="B60" s="80" t="s">
        <v>325</v>
      </c>
      <c r="C60" s="78" t="s">
        <v>259</v>
      </c>
      <c r="D60" s="84">
        <v>132638.51</v>
      </c>
      <c r="E60" s="1"/>
    </row>
    <row r="61" spans="1:5" s="35" customFormat="1" ht="15" customHeight="1">
      <c r="A61" s="31" t="s">
        <v>342</v>
      </c>
      <c r="B61" s="81" t="s">
        <v>327</v>
      </c>
      <c r="C61" s="78" t="s">
        <v>259</v>
      </c>
      <c r="D61" s="84">
        <v>130094.07</v>
      </c>
      <c r="E61" s="1"/>
    </row>
    <row r="62" spans="1:6" s="35" customFormat="1" ht="15" customHeight="1">
      <c r="A62" s="31" t="s">
        <v>343</v>
      </c>
      <c r="B62" s="81" t="s">
        <v>329</v>
      </c>
      <c r="C62" s="78" t="s">
        <v>259</v>
      </c>
      <c r="D62" s="84">
        <v>19046.56</v>
      </c>
      <c r="E62" s="1"/>
      <c r="F62" s="89"/>
    </row>
    <row r="63" spans="1:6" s="35" customFormat="1" ht="27.75" customHeight="1">
      <c r="A63" s="31" t="s">
        <v>344</v>
      </c>
      <c r="B63" s="81" t="s">
        <v>331</v>
      </c>
      <c r="C63" s="78" t="s">
        <v>259</v>
      </c>
      <c r="D63" s="84">
        <f>D60</f>
        <v>132638.51</v>
      </c>
      <c r="E63" s="1"/>
      <c r="F63" s="1"/>
    </row>
    <row r="64" spans="1:6" s="35" customFormat="1" ht="27.75" customHeight="1">
      <c r="A64" s="31" t="s">
        <v>345</v>
      </c>
      <c r="B64" s="81" t="s">
        <v>333</v>
      </c>
      <c r="C64" s="78" t="s">
        <v>259</v>
      </c>
      <c r="D64" s="84">
        <v>129658.83</v>
      </c>
      <c r="E64" s="1"/>
      <c r="F64" s="1"/>
    </row>
    <row r="65" spans="1:6" s="35" customFormat="1" ht="27.75" customHeight="1">
      <c r="A65" s="31" t="s">
        <v>346</v>
      </c>
      <c r="B65" s="81" t="s">
        <v>335</v>
      </c>
      <c r="C65" s="78" t="s">
        <v>259</v>
      </c>
      <c r="D65" s="84">
        <v>37016.1</v>
      </c>
      <c r="E65" s="1"/>
      <c r="F65" s="1"/>
    </row>
    <row r="66" spans="1:6" s="35" customFormat="1" ht="27.75" customHeight="1">
      <c r="A66" s="31" t="s">
        <v>347</v>
      </c>
      <c r="B66" s="80" t="s">
        <v>337</v>
      </c>
      <c r="C66" s="78" t="s">
        <v>259</v>
      </c>
      <c r="D66" s="84">
        <v>0</v>
      </c>
      <c r="E66" s="1"/>
      <c r="F66" s="1"/>
    </row>
    <row r="67" spans="1:6" s="35" customFormat="1" ht="15" customHeight="1">
      <c r="A67" s="31" t="s">
        <v>348</v>
      </c>
      <c r="B67" s="80" t="s">
        <v>206</v>
      </c>
      <c r="C67" s="78" t="s">
        <v>7</v>
      </c>
      <c r="D67" s="87" t="s">
        <v>134</v>
      </c>
      <c r="E67" s="1"/>
      <c r="F67" s="1"/>
    </row>
    <row r="68" spans="1:6" s="35" customFormat="1" ht="15" customHeight="1">
      <c r="A68" s="31" t="s">
        <v>349</v>
      </c>
      <c r="B68" s="80" t="s">
        <v>128</v>
      </c>
      <c r="C68" s="78" t="s">
        <v>7</v>
      </c>
      <c r="D68" s="31" t="s">
        <v>231</v>
      </c>
      <c r="E68" s="1"/>
      <c r="F68" s="1"/>
    </row>
    <row r="69" spans="1:6" s="35" customFormat="1" ht="15" customHeight="1">
      <c r="A69" s="31" t="s">
        <v>350</v>
      </c>
      <c r="B69" s="80" t="s">
        <v>322</v>
      </c>
      <c r="C69" s="78" t="s">
        <v>323</v>
      </c>
      <c r="D69" s="84">
        <f>(82388.61*6)/1544.97+(86020.36*6)/1612.71</f>
        <v>639.9960591269669</v>
      </c>
      <c r="E69" s="1"/>
      <c r="F69" s="1"/>
    </row>
    <row r="70" spans="1:6" s="35" customFormat="1" ht="15" customHeight="1">
      <c r="A70" s="31" t="s">
        <v>351</v>
      </c>
      <c r="B70" s="80" t="s">
        <v>325</v>
      </c>
      <c r="C70" s="78" t="s">
        <v>259</v>
      </c>
      <c r="D70" s="90">
        <v>1010453.82</v>
      </c>
      <c r="E70" s="1"/>
      <c r="F70" s="1"/>
    </row>
    <row r="71" spans="1:6" s="35" customFormat="1" ht="15" customHeight="1">
      <c r="A71" s="31" t="s">
        <v>352</v>
      </c>
      <c r="B71" s="81" t="s">
        <v>327</v>
      </c>
      <c r="C71" s="78" t="s">
        <v>259</v>
      </c>
      <c r="D71" s="90">
        <v>991070</v>
      </c>
      <c r="E71" s="1"/>
      <c r="F71" s="1"/>
    </row>
    <row r="72" spans="1:6" s="35" customFormat="1" ht="15" customHeight="1">
      <c r="A72" s="31" t="s">
        <v>353</v>
      </c>
      <c r="B72" s="81" t="s">
        <v>329</v>
      </c>
      <c r="C72" s="78" t="s">
        <v>259</v>
      </c>
      <c r="D72" s="90">
        <v>145098.65</v>
      </c>
      <c r="E72" s="1"/>
      <c r="F72" s="1"/>
    </row>
    <row r="73" spans="1:6" s="35" customFormat="1" ht="15" customHeight="1">
      <c r="A73" s="31" t="s">
        <v>354</v>
      </c>
      <c r="B73" s="81" t="s">
        <v>331</v>
      </c>
      <c r="C73" s="78" t="s">
        <v>259</v>
      </c>
      <c r="D73" s="90">
        <f>D70</f>
        <v>1010453.82</v>
      </c>
      <c r="E73" s="1"/>
      <c r="F73" s="1"/>
    </row>
    <row r="74" spans="1:6" s="35" customFormat="1" ht="29.25" customHeight="1">
      <c r="A74" s="31" t="s">
        <v>355</v>
      </c>
      <c r="B74" s="81" t="s">
        <v>333</v>
      </c>
      <c r="C74" s="78" t="s">
        <v>259</v>
      </c>
      <c r="D74" s="90">
        <v>1059795.98</v>
      </c>
      <c r="E74" s="1"/>
      <c r="F74" s="1"/>
    </row>
    <row r="75" spans="1:6" s="35" customFormat="1" ht="29.25" customHeight="1">
      <c r="A75" s="31" t="s">
        <v>356</v>
      </c>
      <c r="B75" s="81" t="s">
        <v>335</v>
      </c>
      <c r="C75" s="78" t="s">
        <v>259</v>
      </c>
      <c r="D75" s="90">
        <v>257444.63</v>
      </c>
      <c r="E75" s="1"/>
      <c r="F75" s="1"/>
    </row>
    <row r="76" spans="1:6" s="35" customFormat="1" ht="29.25" customHeight="1">
      <c r="A76" s="31" t="s">
        <v>357</v>
      </c>
      <c r="B76" s="80" t="s">
        <v>337</v>
      </c>
      <c r="C76" s="78" t="s">
        <v>259</v>
      </c>
      <c r="D76" s="90">
        <v>0</v>
      </c>
      <c r="E76" s="1"/>
      <c r="F76" s="1"/>
    </row>
    <row r="77" spans="1:6" s="35" customFormat="1" ht="29.25" customHeight="1">
      <c r="A77" s="79" t="s">
        <v>358</v>
      </c>
      <c r="B77" s="79"/>
      <c r="C77" s="79"/>
      <c r="D77" s="79"/>
      <c r="E77" s="1"/>
      <c r="F77" s="1"/>
    </row>
    <row r="78" spans="1:4" ht="15.75" customHeight="1">
      <c r="A78" s="31" t="s">
        <v>359</v>
      </c>
      <c r="B78" s="80" t="s">
        <v>309</v>
      </c>
      <c r="C78" s="78" t="s">
        <v>39</v>
      </c>
      <c r="D78" s="86">
        <v>0</v>
      </c>
    </row>
    <row r="79" spans="1:4" ht="15.75" customHeight="1">
      <c r="A79" s="31" t="s">
        <v>360</v>
      </c>
      <c r="B79" s="80" t="s">
        <v>310</v>
      </c>
      <c r="C79" s="78" t="s">
        <v>39</v>
      </c>
      <c r="D79" s="86">
        <v>0</v>
      </c>
    </row>
    <row r="80" spans="1:4" ht="15.75" customHeight="1">
      <c r="A80" s="31" t="s">
        <v>361</v>
      </c>
      <c r="B80" s="80" t="s">
        <v>311</v>
      </c>
      <c r="C80" s="78" t="s">
        <v>39</v>
      </c>
      <c r="D80" s="86">
        <v>0</v>
      </c>
    </row>
    <row r="81" spans="1:4" ht="15.75" customHeight="1">
      <c r="A81" s="31" t="s">
        <v>362</v>
      </c>
      <c r="B81" s="80" t="s">
        <v>312</v>
      </c>
      <c r="C81" s="78" t="s">
        <v>259</v>
      </c>
      <c r="D81" s="86">
        <v>0</v>
      </c>
    </row>
    <row r="82" spans="1:4" ht="15.75" customHeight="1">
      <c r="A82" s="79" t="s">
        <v>363</v>
      </c>
      <c r="B82" s="79"/>
      <c r="C82" s="79"/>
      <c r="D82" s="79"/>
    </row>
    <row r="83" spans="1:4" ht="15.75" customHeight="1">
      <c r="A83" s="31" t="s">
        <v>364</v>
      </c>
      <c r="B83" s="80" t="s">
        <v>365</v>
      </c>
      <c r="C83" s="78" t="s">
        <v>39</v>
      </c>
      <c r="D83" s="86">
        <v>10</v>
      </c>
    </row>
    <row r="84" spans="1:4" ht="15.75" customHeight="1">
      <c r="A84" s="31" t="s">
        <v>366</v>
      </c>
      <c r="B84" s="80" t="s">
        <v>367</v>
      </c>
      <c r="C84" s="78" t="s">
        <v>39</v>
      </c>
      <c r="D84" s="86">
        <v>1</v>
      </c>
    </row>
    <row r="85" spans="1:4" ht="15.75" customHeight="1">
      <c r="A85" s="31" t="s">
        <v>368</v>
      </c>
      <c r="B85" s="80" t="s">
        <v>369</v>
      </c>
      <c r="C85" s="78" t="s">
        <v>259</v>
      </c>
      <c r="D85" s="86">
        <v>0</v>
      </c>
    </row>
    <row r="86" ht="29.25" customHeight="1"/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